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yana Rodriguez\Desktop\"/>
    </mc:Choice>
  </mc:AlternateContent>
  <xr:revisionPtr revIDLastSave="0" documentId="13_ncr:1_{327BFEFE-9CA0-410D-84D0-A77A4A0CB0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MINA FIJA ABRIL 202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4" i="1" l="1"/>
  <c r="L104" i="1"/>
  <c r="L101" i="1"/>
  <c r="L98" i="1" l="1"/>
  <c r="L97" i="1"/>
  <c r="L96" i="1"/>
  <c r="L95" i="1"/>
  <c r="L92" i="1"/>
  <c r="L91" i="1"/>
  <c r="L90" i="1"/>
  <c r="L89" i="1"/>
  <c r="L88" i="1"/>
  <c r="L87" i="1"/>
  <c r="L86" i="1"/>
  <c r="L83" i="1"/>
  <c r="L82" i="1"/>
  <c r="L81" i="1"/>
  <c r="L80" i="1"/>
  <c r="L77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0" i="1"/>
  <c r="L39" i="1"/>
  <c r="L38" i="1"/>
  <c r="L35" i="1"/>
  <c r="L34" i="1"/>
  <c r="L33" i="1"/>
  <c r="L32" i="1"/>
  <c r="L31" i="1"/>
  <c r="L30" i="1"/>
  <c r="L29" i="1"/>
  <c r="L28" i="1"/>
  <c r="L27" i="1"/>
  <c r="L26" i="1"/>
  <c r="L25" i="1"/>
  <c r="L22" i="1"/>
  <c r="L19" i="1"/>
  <c r="L18" i="1"/>
  <c r="L17" i="1"/>
  <c r="L16" i="1"/>
  <c r="L15" i="1"/>
  <c r="L13" i="1"/>
  <c r="L12" i="1"/>
  <c r="M104" i="1"/>
  <c r="M101" i="1"/>
  <c r="M98" i="1"/>
  <c r="M97" i="1"/>
  <c r="M96" i="1"/>
  <c r="M95" i="1"/>
  <c r="M92" i="1"/>
  <c r="M91" i="1"/>
  <c r="M90" i="1"/>
  <c r="M89" i="1"/>
  <c r="M88" i="1"/>
  <c r="M87" i="1"/>
  <c r="M86" i="1"/>
  <c r="M83" i="1"/>
  <c r="M82" i="1"/>
  <c r="M81" i="1"/>
  <c r="M80" i="1"/>
  <c r="M77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0" i="1"/>
  <c r="M39" i="1"/>
  <c r="M38" i="1"/>
  <c r="M35" i="1"/>
  <c r="M34" i="1"/>
  <c r="M33" i="1"/>
  <c r="M32" i="1"/>
  <c r="M31" i="1"/>
  <c r="M30" i="1"/>
  <c r="M29" i="1"/>
  <c r="M28" i="1"/>
  <c r="M27" i="1"/>
  <c r="M26" i="1"/>
  <c r="M25" i="1"/>
  <c r="M22" i="1"/>
  <c r="M19" i="1"/>
  <c r="M18" i="1"/>
  <c r="M17" i="1"/>
  <c r="M16" i="1"/>
  <c r="M15" i="1"/>
  <c r="M14" i="1"/>
  <c r="M13" i="1"/>
  <c r="M12" i="1"/>
  <c r="H105" i="1"/>
  <c r="G105" i="1"/>
  <c r="F105" i="1"/>
  <c r="K105" i="1"/>
  <c r="J105" i="1"/>
  <c r="I105" i="1"/>
  <c r="M105" i="1" l="1"/>
  <c r="L105" i="1"/>
</calcChain>
</file>

<file path=xl/sharedStrings.xml><?xml version="1.0" encoding="utf-8"?>
<sst xmlns="http://schemas.openxmlformats.org/spreadsheetml/2006/main" count="387" uniqueCount="149">
  <si>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</si>
  <si>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</si>
  <si>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</si>
  <si>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</si>
  <si>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</si>
  <si>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</si>
  <si>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</si>
  <si>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</si>
  <si>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</si>
  <si>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</si>
  <si>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DANIEL GARCIA</t>
  </si>
  <si>
    <t>DIRECTOR GENERAL</t>
  </si>
  <si>
    <t>NAARADA MUNY DIAZ GONZALEZ</t>
  </si>
  <si>
    <t>ASISTENTE</t>
  </si>
  <si>
    <t>EMELIN AMPARO CHECO</t>
  </si>
  <si>
    <t>RECEPCIONISTA DEL DESPACHO</t>
  </si>
  <si>
    <t>LUCILDO GOMEZ JIMENEZ</t>
  </si>
  <si>
    <t>ARLEN NICAURI ROA SANCHEZ</t>
  </si>
  <si>
    <t>COORDINADOR(A) OPERATIVA</t>
  </si>
  <si>
    <t>DIVISION DE ACCESO A LA INFORMACION-DPP</t>
  </si>
  <si>
    <t>ANGEL GREGORIO SOTO PEREZ</t>
  </si>
  <si>
    <t>ENC. LIBRE ACCESO A LA INF. P</t>
  </si>
  <si>
    <t>DEPARTAMENTO DE RECURSOS HUMANOS-DPP</t>
  </si>
  <si>
    <t>ADELAIDA MARTINEZ FRIAS</t>
  </si>
  <si>
    <t>ANALISTA RECURSOS HUMANOS I</t>
  </si>
  <si>
    <t>DIVISION DE COMPRAS Y CONTRATACIONES-DPP</t>
  </si>
  <si>
    <t>ROSA RAMON FAMILIA</t>
  </si>
  <si>
    <t>ENCARGADO (A) COMPRAS</t>
  </si>
  <si>
    <t>DIVISION DE SERVICIOS GENERALES-DPP</t>
  </si>
  <si>
    <t>JORGE RAMON RAMOS RODRIGUEZ</t>
  </si>
  <si>
    <t>MENSAJERO EXTERNO</t>
  </si>
  <si>
    <t>YOLDY ANTONIO GONZALEZ NUÑEZ</t>
  </si>
  <si>
    <t>SUPERVISOR SERV.GLES.</t>
  </si>
  <si>
    <t>MILAGROS REMY</t>
  </si>
  <si>
    <t>AUXILIAR SERVICIOS GENERALES</t>
  </si>
  <si>
    <t>SECCION DE MANTENIMIENTO Y MAYORDOMIA-DPP</t>
  </si>
  <si>
    <t>BRIGIDA VICTORINO</t>
  </si>
  <si>
    <t>SUPERVISOR MAYORDOMIA</t>
  </si>
  <si>
    <t>JOSEFINA ALTAGRACIA ALMONTE LUGO</t>
  </si>
  <si>
    <t>CONSERJE</t>
  </si>
  <si>
    <t>MILEDY ABREU PEÑA</t>
  </si>
  <si>
    <t>SECCION DE TRANSPORTACION-DPP</t>
  </si>
  <si>
    <t>JOSE ANTONIO BALBUENA CONTRERA</t>
  </si>
  <si>
    <t>CHOFER DPP</t>
  </si>
  <si>
    <t>PEDRO PABLO PLASENCIA VICENTE</t>
  </si>
  <si>
    <t>PABLO CONFESOR VASQUEZ FERREIRA</t>
  </si>
  <si>
    <t>DEPARTAMENTO DE RELACIONAMIENTO DE PRENSA-DPP</t>
  </si>
  <si>
    <t>ESTHER PEREZ GARCIA</t>
  </si>
  <si>
    <t>TECNICO PUBLICIDAD</t>
  </si>
  <si>
    <t>DIRECCION DE CORRESPONSALES-DPP</t>
  </si>
  <si>
    <t>ANDERSON EBERTO PEREZ MEDRANO</t>
  </si>
  <si>
    <t>CORRESPONSAL PROVINCIAL PRENS</t>
  </si>
  <si>
    <t>EDGAR ARCADIO HEREDIA PEREZ</t>
  </si>
  <si>
    <t>FRANCISCO VILLA RIJO</t>
  </si>
  <si>
    <t>FRANKLIN BENJAMIN RODRIGUEZ QUEZADA</t>
  </si>
  <si>
    <t>JULIO ESTEBAN DIAZ BENCOSME</t>
  </si>
  <si>
    <t>MIGUEL JIMENEZ</t>
  </si>
  <si>
    <t>SUJERMI ALTAGRACIA DE LA CRUZ REYES</t>
  </si>
  <si>
    <t>SALVADOR DIOMIRIS RAMIREZ PEÑA</t>
  </si>
  <si>
    <t>JOSE EUCLIDES MARTE CAPELLAN</t>
  </si>
  <si>
    <t>JOSE LUIS URBAEZ PEREZ</t>
  </si>
  <si>
    <t>JOSE MIGUEL RODRIGUEZ ANDELIZ</t>
  </si>
  <si>
    <t>FAUSTO BIENVENIDO SOTO BERNABE</t>
  </si>
  <si>
    <t>FAUSTINO REYES DIAZ</t>
  </si>
  <si>
    <t>FRANKLIN CORDERO PAULINO</t>
  </si>
  <si>
    <t>JOBANNI RAFAEL JAVIER REYES</t>
  </si>
  <si>
    <t>DEYBIDANIA MERCEDES RODRIGUEZ NAVAR</t>
  </si>
  <si>
    <t>NOEL RAMON MINAYA MELENDEZ</t>
  </si>
  <si>
    <t>MOISES ANTONIO ESTEVEZ PIRON</t>
  </si>
  <si>
    <t>JULIO ANTONIO REYES LEOCADIO</t>
  </si>
  <si>
    <t>JUAN JOSE EVANGELISTA BAEZ</t>
  </si>
  <si>
    <t>MANUEL RODRIGUEZ</t>
  </si>
  <si>
    <t>MAXIEL JEREZ SUAREZ</t>
  </si>
  <si>
    <t>RAMON ANTONIO CHALAS DEL ROSARIO</t>
  </si>
  <si>
    <t>JOSE GUILLERMO DISLA FRIAS</t>
  </si>
  <si>
    <t>MARINO GARCIA MEDINA</t>
  </si>
  <si>
    <t>GERMAN CASTILLO</t>
  </si>
  <si>
    <t>ROGELIO VALDEZ PENVERTON</t>
  </si>
  <si>
    <t>NILIAN JOSEFINA REYNOSO DE LA CRUZ</t>
  </si>
  <si>
    <t>COORD. COMUNICACION DIGITAL</t>
  </si>
  <si>
    <t>DIRECCION DE PRENSA-DPP</t>
  </si>
  <si>
    <t>JORGE TAVERAS GIL</t>
  </si>
  <si>
    <t>DEPARTAMENTO DE PRODUCCION AUDIOVISUAL-DPP</t>
  </si>
  <si>
    <t>AUGUSTO BIENVENIDO CRUZ VARGAS</t>
  </si>
  <si>
    <t>CAMAROGRAFO</t>
  </si>
  <si>
    <t>GERSON JOHANNY VASQUEZ ULLOA</t>
  </si>
  <si>
    <t>EDITOR (A)</t>
  </si>
  <si>
    <t>FERNANDO ELPIDIO QUIROZ MORA</t>
  </si>
  <si>
    <t xml:space="preserve">ENC.. PRODUCCION AUDIOVISUAL </t>
  </si>
  <si>
    <t>WILFREDO CASTILLO BRITO</t>
  </si>
  <si>
    <t>AUXILIAR DE EDICIONES</t>
  </si>
  <si>
    <t>PEDRO MOISES ACOSTA SELMO</t>
  </si>
  <si>
    <t>JEAN FRANCISCO CONCEPCION GARCIA</t>
  </si>
  <si>
    <t>CLEMENTE BAEZ DOÑE</t>
  </si>
  <si>
    <t>ANGEL JUNIOR ALVAREZ ACOSTA</t>
  </si>
  <si>
    <t>FOTOGRAFO (A)</t>
  </si>
  <si>
    <t>JORGE ARTHUR HESKY FABRE</t>
  </si>
  <si>
    <t>IVAN ANTONIO VASQUEZ GUZMAN</t>
  </si>
  <si>
    <t>JOSE OMAR CALCAÑO SANTANA</t>
  </si>
  <si>
    <t>DEPARTAMENTO DE REDACCION-DPP</t>
  </si>
  <si>
    <t>NESTOR FELIPE MEDRANO RODRIGUEZ</t>
  </si>
  <si>
    <t>NARRADOR</t>
  </si>
  <si>
    <t>RAMON POLANCO ANTIGUA</t>
  </si>
  <si>
    <t>FELIX GABRIEL YNOA FRIAS</t>
  </si>
  <si>
    <t>Genero</t>
  </si>
  <si>
    <t>Status</t>
  </si>
  <si>
    <t>DECRETO</t>
  </si>
  <si>
    <t>DE CONFIANZA</t>
  </si>
  <si>
    <t>FIJO</t>
  </si>
  <si>
    <t>MASCULINO</t>
  </si>
  <si>
    <t>FEMENINO</t>
  </si>
  <si>
    <t>CARRERA</t>
  </si>
  <si>
    <t>YAJAIRA ABREU</t>
  </si>
  <si>
    <t>COORDINADOR DESPACHO</t>
  </si>
  <si>
    <t>ROBERTO JOSE MORLA REYES</t>
  </si>
  <si>
    <t>MANUEL QUITERIO CEDEÑO PEREZ</t>
  </si>
  <si>
    <t>DIRECCION DE PRENSA</t>
  </si>
  <si>
    <t>TOTAL GENERAL</t>
  </si>
  <si>
    <t>ASESOR DE PRENSA</t>
  </si>
  <si>
    <t>ENCARGADO (A) MAYORDOMIA</t>
  </si>
  <si>
    <t>SUBDIR. INFORMACION Y PRENSA DEL PRESIDENTE</t>
  </si>
  <si>
    <t>SUBDIR. DE INFORMACION Y PRENSA ZONA NORTE</t>
  </si>
  <si>
    <t>Departamento</t>
  </si>
  <si>
    <t>DEPARTAMENTO DE PRODUCCION AUDIOVISUAL</t>
  </si>
  <si>
    <t>DEPARTAMENTO DE REDACCION</t>
  </si>
  <si>
    <t>DIRECCION DE CORRESPONSALES</t>
  </si>
  <si>
    <t>DEPARTAMENTO DE RECURSOS HUMANOS</t>
  </si>
  <si>
    <t>DIVISION DE COMPRAS Y CONTRATACIONES</t>
  </si>
  <si>
    <t>DIVISION DE SERVICIOS GENERALES</t>
  </si>
  <si>
    <t>SECCION DE MANTENIMIENTO Y MAYORDOMIA</t>
  </si>
  <si>
    <t>SECCION DE TRANSPORTACION</t>
  </si>
  <si>
    <t>DIVISION DE ACCESO A LA INFORMACION</t>
  </si>
  <si>
    <t>DEPARTAMENTO DE RELACIONAMIENTO DE PRENSA</t>
  </si>
  <si>
    <t>DIRECCION GENERAL</t>
  </si>
  <si>
    <t xml:space="preserve">                           Direccion de Prensa del Presidente</t>
  </si>
  <si>
    <t xml:space="preserve">                        Ministerio Administrativo de la Presidencia</t>
  </si>
  <si>
    <t>ALEISA ESTHER PEGUERO RODRIGUEZ</t>
  </si>
  <si>
    <t>ANALISTA LEGAL</t>
  </si>
  <si>
    <t>LUZ BIVIANA DE LA ROSA ACOSTA</t>
  </si>
  <si>
    <t xml:space="preserve">ELIS JESUS FAMILIA </t>
  </si>
  <si>
    <t>MENSAJER0 INTERNO</t>
  </si>
  <si>
    <t>GLORILEYDI DE LA CRUZ ABREU</t>
  </si>
  <si>
    <t xml:space="preserve">               APROBADO POR</t>
  </si>
  <si>
    <t xml:space="preserve">             Lic. Dayana Rodriguez Clase</t>
  </si>
  <si>
    <t xml:space="preserve">              Encargada de Recursos Humanos</t>
  </si>
  <si>
    <t xml:space="preserve">                                                            NOMINA DEL PERSONAL FIJO ABRIL 2022, DIRECCION PRENSA DEL PRESIDENTE-DPP</t>
  </si>
  <si>
    <t>SANTO LUIS HERNANDEZ DE JESUS</t>
  </si>
  <si>
    <t>AMERICO SAMUEL BAUTISTA SANTIAGO</t>
  </si>
  <si>
    <t>ANA GIL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</si>
</sst>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16" fillId="33" borderId="0" xfId="0" applyFont="1" applyFill="1"/>
    <xf numFmtId="0" fontId="18" fillId="33" borderId="0" xfId="0" applyFont="1" applyFill="1" applyAlignment="1">
      <alignment wrapText="1"/>
    </xf>
    <xf numFmtId="0" fontId="18" fillId="33" borderId="0" xfId="0" applyFont="1" applyFill="1"/>
    <xf numFmtId="0" fontId="16" fillId="33" borderId="0" xfId="0" applyFont="1" applyFill="1" applyAlignment="1">
      <alignment horizontal="left"/>
    </xf>
    <xf numFmtId="0" fontId="0" fillId="33" borderId="0" xfId="0" applyFill="1"/>
    <xf numFmtId="44" fontId="16" fillId="33" borderId="0" xfId="42" applyFont="1" applyFill="1"/>
    <xf numFmtId="44" fontId="18" fillId="33" borderId="0" xfId="42" applyFont="1" applyFill="1" applyAlignment="1">
      <alignment horizontal="center"/>
    </xf>
    <xf numFmtId="44" fontId="16" fillId="33" borderId="0" xfId="42" applyFont="1" applyFill="1" applyAlignment="1">
      <alignment horizontal="left"/>
    </xf>
    <xf numFmtId="44" fontId="0" fillId="33" borderId="0" xfId="42" applyFont="1" applyFill="1"/>
    <xf numFmtId="0" fontId="0" fillId="33" borderId="0" xfId="0" applyFont="1" applyFill="1"/>
    <xf numFmtId="0" fontId="0" fillId="33" borderId="0" xfId="0" applyFill="1" applyAlignment="1">
      <alignment horizontal="center"/>
    </xf>
    <xf numFmtId="44" fontId="0" fillId="33" borderId="0" xfId="42" applyFont="1" applyFill="1" applyAlignment="1">
      <alignment horizontal="center"/>
    </xf>
    <xf numFmtId="0" fontId="18" fillId="33" borderId="0" xfId="0" applyFont="1" applyFill="1" applyAlignment="1"/>
    <xf numFmtId="0" fontId="18" fillId="33" borderId="0" xfId="0" applyFont="1" applyFill="1" applyAlignment="1">
      <alignment horizontal="center"/>
    </xf>
    <xf numFmtId="44" fontId="21" fillId="33" borderId="0" xfId="42" applyFont="1" applyFill="1"/>
    <xf numFmtId="44" fontId="22" fillId="33" borderId="0" xfId="42" applyFont="1" applyFill="1"/>
    <xf numFmtId="44" fontId="23" fillId="33" borderId="0" xfId="42" applyFont="1" applyFill="1" applyAlignment="1">
      <alignment horizontal="center"/>
    </xf>
    <xf numFmtId="44" fontId="22" fillId="33" borderId="0" xfId="42" applyFont="1" applyFill="1" applyAlignment="1">
      <alignment horizontal="left"/>
    </xf>
    <xf numFmtId="44" fontId="21" fillId="33" borderId="0" xfId="42" applyFont="1" applyFill="1" applyAlignment="1">
      <alignment horizontal="center"/>
    </xf>
    <xf numFmtId="0" fontId="23" fillId="33" borderId="0" xfId="0" applyFont="1" applyFill="1" applyAlignment="1"/>
    <xf numFmtId="0" fontId="21" fillId="33" borderId="0" xfId="0" applyFont="1" applyFill="1"/>
    <xf numFmtId="0" fontId="18" fillId="33" borderId="0" xfId="0" applyFont="1" applyFill="1" applyAlignment="1">
      <alignment horizontal="center"/>
    </xf>
    <xf numFmtId="0" fontId="19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864740</xdr:colOff>
      <xdr:row>2</xdr:row>
      <xdr:rowOff>28575</xdr:rowOff>
    </xdr:from>
    <xdr:to>
      <xdr:col>1</xdr:col>
      <xdr:colOff>2407356</xdr:colOff>
      <xdr:row>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ADE2EF-0E89-4411-ADCB-7F653AE46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565" y="409575"/>
          <a:ext cx="1542616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161925</xdr:colOff>
      <xdr:row>2</xdr:row>
      <xdr:rowOff>0</xdr:rowOff>
    </xdr:from>
    <xdr:to>
      <xdr:col>12</xdr:col>
      <xdr:colOff>900451</xdr:colOff>
      <xdr:row>6</xdr:row>
      <xdr:rowOff>133350</xdr:rowOff>
    </xdr:to>
    <xdr:pic>
      <xdr:nvPicPr>
        <xdr:cNvPr id="3" name="Picture 0">
          <a:extLst>
            <a:ext uri="{FF2B5EF4-FFF2-40B4-BE49-F238E27FC236}">
              <a16:creationId xmlns:a16="http://schemas.microsoft.com/office/drawing/2014/main" id="{76D70058-9E9E-413D-8696-9743E4CA7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44525" y="381000"/>
          <a:ext cx="1805326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14"/>
  <sheetViews>
    <sheetView showGridLines="0" tabSelected="1" topLeftCell="A100" zoomScaleNormal="100" workbookViewId="0">
      <selection activeCell="A6" sqref="A6"/>
    </sheetView>
  </sheetViews>
  <sheetFormatPr baseColWidth="10" defaultRowHeight="15" x14ac:dyDescent="0.25"/>
  <cols>
    <col min="1" max="1" width="1.85546875" style="5" customWidth="1"/>
    <col min="2" max="2" width="40.85546875" style="5" customWidth="1"/>
    <col min="3" max="3" width="37.7109375" style="5" customWidth="1"/>
    <col min="4" max="4" width="26.28515625" style="5" customWidth="1"/>
    <col min="5" max="5" width="11.42578125" style="5" customWidth="1"/>
    <col min="6" max="6" width="14.140625" style="9" customWidth="1"/>
    <col min="7" max="7" width="15.28515625" style="9" customWidth="1"/>
    <col min="8" max="8" width="12.7109375" style="9" customWidth="1"/>
    <col min="9" max="9" width="14.42578125" style="15" customWidth="1"/>
    <col min="10" max="10" width="13.140625" style="9" customWidth="1"/>
    <col min="11" max="11" width="13.28515625" style="9" customWidth="1"/>
    <col min="12" max="12" width="15.85546875" style="9" customWidth="1"/>
    <col min="13" max="13" width="14.5703125" style="9" customWidth="1"/>
    <col min="14" max="14" width="18.42578125" style="5" customWidth="1"/>
    <col min="15" max="16384" width="11.42578125" style="5"/>
  </cols>
  <sheetData>
    <row r="3" spans="2:14" ht="10.5" customHeight="1" x14ac:dyDescent="0.25"/>
    <row r="4" spans="2:14" ht="23.25" x14ac:dyDescent="0.35">
      <c r="C4" s="23" t="s">
        <v>135</v>
      </c>
      <c r="D4" s="23"/>
      <c r="E4" s="23"/>
      <c r="F4" s="23"/>
      <c r="G4" s="23"/>
      <c r="H4" s="23"/>
      <c r="I4" s="23"/>
      <c r="J4" s="23"/>
      <c r="K4" s="23"/>
    </row>
    <row r="5" spans="2:14" ht="16.5" customHeight="1" x14ac:dyDescent="0.3">
      <c r="C5" s="24" t="s">
        <v>134</v>
      </c>
      <c r="D5" s="24"/>
      <c r="E5" s="24"/>
      <c r="F5" s="24"/>
      <c r="G5" s="24"/>
      <c r="H5" s="24"/>
      <c r="I5" s="24"/>
      <c r="J5" s="24"/>
      <c r="K5" s="24"/>
    </row>
    <row r="7" spans="2:14" s="1" customFormat="1" ht="12" customHeight="1" x14ac:dyDescent="0.25">
      <c r="F7" s="6"/>
      <c r="G7" s="6"/>
      <c r="H7" s="6"/>
      <c r="I7" s="16"/>
      <c r="J7" s="6"/>
      <c r="K7" s="6"/>
      <c r="L7" s="6"/>
      <c r="M7" s="6"/>
    </row>
    <row r="8" spans="2:14" s="2" customFormat="1" ht="17.25" customHeight="1" x14ac:dyDescent="0.25">
      <c r="B8" s="25" t="s">
        <v>145</v>
      </c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2:14" s="3" customFormat="1" ht="15.75" x14ac:dyDescent="0.25">
      <c r="C9" s="14"/>
      <c r="D9" s="14"/>
      <c r="E9" s="14"/>
      <c r="F9" s="7"/>
      <c r="G9" s="7"/>
      <c r="H9" s="7"/>
      <c r="I9" s="17"/>
      <c r="J9" s="7"/>
      <c r="K9" s="7"/>
      <c r="L9" s="7"/>
      <c r="M9" s="7"/>
      <c r="N9" s="14"/>
    </row>
    <row r="10" spans="2:14" s="1" customFormat="1" x14ac:dyDescent="0.25">
      <c r="B10" s="1" t="s">
        <v>0</v>
      </c>
      <c r="C10" s="4" t="s">
        <v>1</v>
      </c>
      <c r="D10" s="4" t="s">
        <v>122</v>
      </c>
      <c r="E10" s="4" t="s">
        <v>104</v>
      </c>
      <c r="F10" s="8" t="s">
        <v>2</v>
      </c>
      <c r="G10" s="8" t="s">
        <v>3</v>
      </c>
      <c r="H10" s="8" t="s">
        <v>4</v>
      </c>
      <c r="I10" s="18" t="s">
        <v>5</v>
      </c>
      <c r="J10" s="8" t="s">
        <v>6</v>
      </c>
      <c r="K10" s="8" t="s">
        <v>7</v>
      </c>
      <c r="L10" s="8" t="s">
        <v>8</v>
      </c>
      <c r="M10" s="8" t="s">
        <v>9</v>
      </c>
      <c r="N10" s="4" t="s">
        <v>105</v>
      </c>
    </row>
    <row r="11" spans="2:14" s="1" customFormat="1" x14ac:dyDescent="0.25">
      <c r="B11" s="1" t="s">
        <v>133</v>
      </c>
      <c r="C11" s="4"/>
      <c r="D11" s="4"/>
      <c r="E11" s="4"/>
      <c r="F11" s="8"/>
      <c r="G11" s="8"/>
      <c r="H11" s="8"/>
      <c r="I11" s="18"/>
      <c r="J11" s="8"/>
      <c r="K11" s="8"/>
      <c r="L11" s="8"/>
      <c r="M11" s="8"/>
      <c r="N11" s="4"/>
    </row>
    <row r="12" spans="2:14" x14ac:dyDescent="0.25">
      <c r="B12" s="5" t="s">
        <v>10</v>
      </c>
      <c r="C12" s="5" t="s">
        <v>11</v>
      </c>
      <c r="D12" s="10" t="s">
        <v>133</v>
      </c>
      <c r="E12" s="5" t="s">
        <v>109</v>
      </c>
      <c r="F12" s="9">
        <v>225000</v>
      </c>
      <c r="G12" s="9">
        <v>225000</v>
      </c>
      <c r="H12" s="9">
        <v>6457.5</v>
      </c>
      <c r="I12" s="15">
        <v>19148.43</v>
      </c>
      <c r="J12" s="9">
        <v>4943.8</v>
      </c>
      <c r="K12" s="9">
        <v>25</v>
      </c>
      <c r="L12" s="9">
        <f>H12+I12+J12+K12</f>
        <v>30574.73</v>
      </c>
      <c r="M12" s="9">
        <f>G12-H12-I12-J12-K12</f>
        <v>194425.27000000002</v>
      </c>
      <c r="N12" s="5" t="s">
        <v>106</v>
      </c>
    </row>
    <row r="13" spans="2:14" x14ac:dyDescent="0.25">
      <c r="B13" s="5" t="s">
        <v>81</v>
      </c>
      <c r="C13" s="5" t="s">
        <v>120</v>
      </c>
      <c r="D13" s="10" t="s">
        <v>133</v>
      </c>
      <c r="E13" s="5" t="s">
        <v>109</v>
      </c>
      <c r="F13" s="9">
        <v>165000</v>
      </c>
      <c r="G13" s="9">
        <v>165000</v>
      </c>
      <c r="H13" s="9">
        <v>4735.5</v>
      </c>
      <c r="I13" s="15">
        <v>4578.93</v>
      </c>
      <c r="J13" s="9">
        <v>4943.8</v>
      </c>
      <c r="K13" s="9">
        <v>25</v>
      </c>
      <c r="L13" s="9">
        <f t="shared" ref="L13:L19" si="0">H13+I13+J13+K13</f>
        <v>14283.23</v>
      </c>
      <c r="M13" s="9">
        <f t="shared" ref="M13:M19" si="1">G13-H13-I13-J13-K13</f>
        <v>150716.77000000002</v>
      </c>
      <c r="N13" s="5" t="s">
        <v>107</v>
      </c>
    </row>
    <row r="14" spans="2:14" x14ac:dyDescent="0.25">
      <c r="B14" s="5" t="s">
        <v>16</v>
      </c>
      <c r="C14" s="5" t="s">
        <v>121</v>
      </c>
      <c r="D14" s="10" t="s">
        <v>133</v>
      </c>
      <c r="E14" s="5" t="s">
        <v>109</v>
      </c>
      <c r="F14" s="9">
        <v>150000</v>
      </c>
      <c r="G14" s="9">
        <v>150000</v>
      </c>
      <c r="H14" s="9">
        <v>4305</v>
      </c>
      <c r="I14" s="15">
        <v>1032.46</v>
      </c>
      <c r="J14" s="9">
        <v>4560</v>
      </c>
      <c r="K14" s="9">
        <v>25</v>
      </c>
      <c r="L14" s="9">
        <v>9922.4599999999991</v>
      </c>
      <c r="M14" s="9">
        <f t="shared" si="1"/>
        <v>140077.54</v>
      </c>
      <c r="N14" s="5" t="s">
        <v>107</v>
      </c>
    </row>
    <row r="15" spans="2:14" x14ac:dyDescent="0.25">
      <c r="B15" s="5" t="s">
        <v>136</v>
      </c>
      <c r="C15" s="5" t="s">
        <v>137</v>
      </c>
      <c r="D15" s="5" t="s">
        <v>133</v>
      </c>
      <c r="E15" s="5" t="s">
        <v>110</v>
      </c>
      <c r="F15" s="12">
        <v>70000</v>
      </c>
      <c r="G15" s="12">
        <v>70000</v>
      </c>
      <c r="H15" s="12">
        <v>2009</v>
      </c>
      <c r="I15" s="19">
        <v>5368.48</v>
      </c>
      <c r="J15" s="12">
        <v>2128</v>
      </c>
      <c r="K15" s="12">
        <v>25</v>
      </c>
      <c r="L15" s="9">
        <f t="shared" si="0"/>
        <v>9530.48</v>
      </c>
      <c r="M15" s="9">
        <f t="shared" si="1"/>
        <v>60469.520000000004</v>
      </c>
      <c r="N15" s="5" t="s">
        <v>108</v>
      </c>
    </row>
    <row r="16" spans="2:14" x14ac:dyDescent="0.25">
      <c r="B16" s="5" t="s">
        <v>17</v>
      </c>
      <c r="C16" s="5" t="s">
        <v>18</v>
      </c>
      <c r="D16" s="10" t="s">
        <v>133</v>
      </c>
      <c r="E16" s="5" t="s">
        <v>110</v>
      </c>
      <c r="F16" s="9">
        <v>115000</v>
      </c>
      <c r="G16" s="9">
        <v>115000</v>
      </c>
      <c r="H16" s="9">
        <v>3300.5</v>
      </c>
      <c r="I16" s="15">
        <v>15633.74</v>
      </c>
      <c r="J16" s="9">
        <v>3496</v>
      </c>
      <c r="K16" s="9">
        <v>4110.92</v>
      </c>
      <c r="L16" s="9">
        <f t="shared" si="0"/>
        <v>26541.159999999996</v>
      </c>
      <c r="M16" s="9">
        <f t="shared" si="1"/>
        <v>88458.84</v>
      </c>
      <c r="N16" s="5" t="s">
        <v>108</v>
      </c>
    </row>
    <row r="17" spans="2:14" x14ac:dyDescent="0.25">
      <c r="B17" s="5" t="s">
        <v>112</v>
      </c>
      <c r="C17" s="5" t="s">
        <v>113</v>
      </c>
      <c r="D17" s="10" t="s">
        <v>133</v>
      </c>
      <c r="E17" s="5" t="s">
        <v>110</v>
      </c>
      <c r="F17" s="9">
        <v>80000</v>
      </c>
      <c r="G17" s="9">
        <v>80000</v>
      </c>
      <c r="H17" s="9">
        <v>2296</v>
      </c>
      <c r="I17" s="15">
        <v>7400.87</v>
      </c>
      <c r="J17" s="9">
        <v>2432</v>
      </c>
      <c r="K17" s="9">
        <v>25</v>
      </c>
      <c r="L17" s="9">
        <f t="shared" si="0"/>
        <v>12153.869999999999</v>
      </c>
      <c r="M17" s="9">
        <f t="shared" si="1"/>
        <v>67846.13</v>
      </c>
      <c r="N17" s="5" t="s">
        <v>108</v>
      </c>
    </row>
    <row r="18" spans="2:14" x14ac:dyDescent="0.25">
      <c r="B18" s="5" t="s">
        <v>12</v>
      </c>
      <c r="C18" s="5" t="s">
        <v>13</v>
      </c>
      <c r="D18" s="10" t="s">
        <v>133</v>
      </c>
      <c r="E18" s="5" t="s">
        <v>110</v>
      </c>
      <c r="F18" s="9">
        <v>50000</v>
      </c>
      <c r="G18" s="9">
        <v>50000</v>
      </c>
      <c r="H18" s="9">
        <v>1435</v>
      </c>
      <c r="I18" s="15">
        <v>0</v>
      </c>
      <c r="J18" s="9">
        <v>1520</v>
      </c>
      <c r="K18" s="9">
        <v>6375.12</v>
      </c>
      <c r="L18" s="9">
        <f t="shared" si="0"/>
        <v>9330.119999999999</v>
      </c>
      <c r="M18" s="9">
        <f t="shared" si="1"/>
        <v>40669.879999999997</v>
      </c>
      <c r="N18" s="5" t="s">
        <v>108</v>
      </c>
    </row>
    <row r="19" spans="2:14" x14ac:dyDescent="0.25">
      <c r="B19" s="5" t="s">
        <v>14</v>
      </c>
      <c r="C19" s="5" t="s">
        <v>15</v>
      </c>
      <c r="D19" s="10" t="s">
        <v>133</v>
      </c>
      <c r="E19" s="5" t="s">
        <v>110</v>
      </c>
      <c r="F19" s="9">
        <v>35000</v>
      </c>
      <c r="G19" s="9">
        <v>35000</v>
      </c>
      <c r="H19" s="9">
        <v>1004.5</v>
      </c>
      <c r="I19" s="15">
        <v>0</v>
      </c>
      <c r="J19" s="9">
        <v>1064</v>
      </c>
      <c r="K19" s="9">
        <v>25</v>
      </c>
      <c r="L19" s="9">
        <f t="shared" si="0"/>
        <v>2093.5</v>
      </c>
      <c r="M19" s="9">
        <f t="shared" si="1"/>
        <v>32906.5</v>
      </c>
      <c r="N19" s="5" t="s">
        <v>108</v>
      </c>
    </row>
    <row r="21" spans="2:14" s="1" customFormat="1" x14ac:dyDescent="0.25">
      <c r="B21" s="1" t="s">
        <v>80</v>
      </c>
      <c r="F21" s="6"/>
      <c r="G21" s="6"/>
      <c r="H21" s="6"/>
      <c r="I21" s="16"/>
      <c r="J21" s="6"/>
      <c r="K21" s="6"/>
      <c r="L21" s="6"/>
      <c r="M21" s="6"/>
    </row>
    <row r="22" spans="2:14" x14ac:dyDescent="0.25">
      <c r="B22" s="5" t="s">
        <v>115</v>
      </c>
      <c r="C22" s="5" t="s">
        <v>118</v>
      </c>
      <c r="D22" s="10" t="s">
        <v>116</v>
      </c>
      <c r="E22" s="5" t="s">
        <v>109</v>
      </c>
      <c r="F22" s="9">
        <v>150000</v>
      </c>
      <c r="G22" s="9">
        <v>150000</v>
      </c>
      <c r="H22" s="9">
        <v>4305</v>
      </c>
      <c r="I22" s="15">
        <v>23866.62</v>
      </c>
      <c r="J22" s="9">
        <v>4560</v>
      </c>
      <c r="K22" s="9">
        <v>25</v>
      </c>
      <c r="L22" s="9">
        <f t="shared" ref="L22" si="2">H22+I22+J22+K22</f>
        <v>32756.62</v>
      </c>
      <c r="M22" s="9">
        <f t="shared" ref="M22" si="3">G22-H22-I22-J22-K22</f>
        <v>117243.38</v>
      </c>
      <c r="N22" s="5" t="s">
        <v>108</v>
      </c>
    </row>
    <row r="24" spans="2:14" s="1" customFormat="1" x14ac:dyDescent="0.25">
      <c r="B24" s="1" t="s">
        <v>82</v>
      </c>
      <c r="F24" s="6"/>
      <c r="G24" s="6"/>
      <c r="H24" s="6"/>
      <c r="I24" s="16"/>
      <c r="J24" s="6"/>
      <c r="K24" s="6"/>
      <c r="L24" s="6"/>
      <c r="M24" s="6"/>
    </row>
    <row r="25" spans="2:14" x14ac:dyDescent="0.25">
      <c r="B25" s="5" t="s">
        <v>87</v>
      </c>
      <c r="C25" s="5" t="s">
        <v>88</v>
      </c>
      <c r="D25" s="10" t="s">
        <v>123</v>
      </c>
      <c r="E25" s="5" t="s">
        <v>109</v>
      </c>
      <c r="F25" s="9">
        <v>130000</v>
      </c>
      <c r="G25" s="9">
        <v>130000</v>
      </c>
      <c r="H25" s="9">
        <v>3731</v>
      </c>
      <c r="I25" s="15">
        <v>19162.12</v>
      </c>
      <c r="J25" s="9">
        <v>3952</v>
      </c>
      <c r="K25" s="9">
        <v>25</v>
      </c>
      <c r="L25" s="9">
        <f t="shared" ref="L25:L35" si="4">H25+I25+J25+K25</f>
        <v>26870.12</v>
      </c>
      <c r="M25" s="9">
        <f t="shared" ref="M25:M35" si="5">G25-H25-I25-J25-K25</f>
        <v>103129.88</v>
      </c>
      <c r="N25" s="5" t="s">
        <v>108</v>
      </c>
    </row>
    <row r="26" spans="2:14" x14ac:dyDescent="0.25">
      <c r="B26" s="5" t="s">
        <v>83</v>
      </c>
      <c r="C26" s="5" t="s">
        <v>84</v>
      </c>
      <c r="D26" s="10" t="s">
        <v>123</v>
      </c>
      <c r="E26" s="5" t="s">
        <v>109</v>
      </c>
      <c r="F26" s="9">
        <v>40000</v>
      </c>
      <c r="G26" s="9">
        <v>40000</v>
      </c>
      <c r="H26" s="9">
        <v>1148</v>
      </c>
      <c r="I26" s="15">
        <v>0</v>
      </c>
      <c r="J26" s="9">
        <v>1216</v>
      </c>
      <c r="K26" s="9">
        <v>4425.55</v>
      </c>
      <c r="L26" s="9">
        <f t="shared" si="4"/>
        <v>6789.55</v>
      </c>
      <c r="M26" s="9">
        <f t="shared" si="5"/>
        <v>33210.449999999997</v>
      </c>
      <c r="N26" s="5" t="s">
        <v>108</v>
      </c>
    </row>
    <row r="27" spans="2:14" x14ac:dyDescent="0.25">
      <c r="B27" s="5" t="s">
        <v>85</v>
      </c>
      <c r="C27" s="5" t="s">
        <v>86</v>
      </c>
      <c r="D27" s="10" t="s">
        <v>123</v>
      </c>
      <c r="E27" s="5" t="s">
        <v>109</v>
      </c>
      <c r="F27" s="9">
        <v>75000</v>
      </c>
      <c r="G27" s="9">
        <v>75000</v>
      </c>
      <c r="H27" s="9">
        <v>2152.5</v>
      </c>
      <c r="I27" s="15">
        <v>0</v>
      </c>
      <c r="J27" s="9">
        <v>2280</v>
      </c>
      <c r="K27" s="9">
        <v>27271.11</v>
      </c>
      <c r="L27" s="9">
        <f t="shared" si="4"/>
        <v>31703.61</v>
      </c>
      <c r="M27" s="9">
        <f t="shared" si="5"/>
        <v>43296.39</v>
      </c>
      <c r="N27" s="5" t="s">
        <v>108</v>
      </c>
    </row>
    <row r="28" spans="2:14" ht="14.25" customHeight="1" x14ac:dyDescent="0.25">
      <c r="B28" s="5" t="s">
        <v>89</v>
      </c>
      <c r="C28" s="5" t="s">
        <v>90</v>
      </c>
      <c r="D28" s="10" t="s">
        <v>123</v>
      </c>
      <c r="E28" s="5" t="s">
        <v>109</v>
      </c>
      <c r="F28" s="9">
        <v>50000</v>
      </c>
      <c r="G28" s="9">
        <v>50000</v>
      </c>
      <c r="H28" s="9">
        <v>1435</v>
      </c>
      <c r="I28" s="15">
        <v>1651.48</v>
      </c>
      <c r="J28" s="9">
        <v>1520</v>
      </c>
      <c r="K28" s="9">
        <v>10816.54</v>
      </c>
      <c r="L28" s="9">
        <f t="shared" si="4"/>
        <v>15423.02</v>
      </c>
      <c r="M28" s="9">
        <f t="shared" si="5"/>
        <v>34576.979999999996</v>
      </c>
      <c r="N28" s="5" t="s">
        <v>108</v>
      </c>
    </row>
    <row r="29" spans="2:14" x14ac:dyDescent="0.25">
      <c r="B29" s="5" t="s">
        <v>91</v>
      </c>
      <c r="C29" s="5" t="s">
        <v>84</v>
      </c>
      <c r="D29" s="10" t="s">
        <v>123</v>
      </c>
      <c r="E29" s="5" t="s">
        <v>109</v>
      </c>
      <c r="F29" s="9">
        <v>40000</v>
      </c>
      <c r="G29" s="9">
        <v>40000</v>
      </c>
      <c r="H29" s="9">
        <v>1148</v>
      </c>
      <c r="I29" s="15">
        <v>442.65</v>
      </c>
      <c r="J29" s="9">
        <v>1216</v>
      </c>
      <c r="K29" s="9">
        <v>25</v>
      </c>
      <c r="L29" s="9">
        <f t="shared" si="4"/>
        <v>2831.65</v>
      </c>
      <c r="M29" s="9">
        <f t="shared" si="5"/>
        <v>37168.35</v>
      </c>
      <c r="N29" s="5" t="s">
        <v>111</v>
      </c>
    </row>
    <row r="30" spans="2:14" x14ac:dyDescent="0.25">
      <c r="B30" s="5" t="s">
        <v>92</v>
      </c>
      <c r="C30" s="5" t="s">
        <v>86</v>
      </c>
      <c r="D30" s="10" t="s">
        <v>123</v>
      </c>
      <c r="E30" s="5" t="s">
        <v>109</v>
      </c>
      <c r="F30" s="9">
        <v>70000</v>
      </c>
      <c r="G30" s="9">
        <v>70000</v>
      </c>
      <c r="H30" s="9">
        <v>2009</v>
      </c>
      <c r="I30" s="15">
        <v>5368.48</v>
      </c>
      <c r="J30" s="9">
        <v>2128</v>
      </c>
      <c r="K30" s="9">
        <v>25</v>
      </c>
      <c r="L30" s="9">
        <f t="shared" si="4"/>
        <v>9530.48</v>
      </c>
      <c r="M30" s="9">
        <f t="shared" si="5"/>
        <v>60469.520000000004</v>
      </c>
      <c r="N30" s="5" t="s">
        <v>108</v>
      </c>
    </row>
    <row r="31" spans="2:14" x14ac:dyDescent="0.25">
      <c r="B31" s="5" t="s">
        <v>93</v>
      </c>
      <c r="C31" s="5" t="s">
        <v>86</v>
      </c>
      <c r="D31" s="10" t="s">
        <v>123</v>
      </c>
      <c r="E31" s="5" t="s">
        <v>109</v>
      </c>
      <c r="F31" s="9">
        <v>60000</v>
      </c>
      <c r="G31" s="9">
        <v>60000</v>
      </c>
      <c r="H31" s="9">
        <v>1722</v>
      </c>
      <c r="I31" s="15">
        <v>3486.68</v>
      </c>
      <c r="J31" s="9">
        <v>1824</v>
      </c>
      <c r="K31" s="9">
        <v>25</v>
      </c>
      <c r="L31" s="9">
        <f t="shared" si="4"/>
        <v>7057.68</v>
      </c>
      <c r="M31" s="9">
        <f t="shared" si="5"/>
        <v>52942.32</v>
      </c>
      <c r="N31" s="5" t="s">
        <v>111</v>
      </c>
    </row>
    <row r="32" spans="2:14" x14ac:dyDescent="0.25">
      <c r="B32" s="5" t="s">
        <v>94</v>
      </c>
      <c r="C32" s="5" t="s">
        <v>95</v>
      </c>
      <c r="D32" s="10" t="s">
        <v>123</v>
      </c>
      <c r="E32" s="5" t="s">
        <v>109</v>
      </c>
      <c r="F32" s="9">
        <v>50000</v>
      </c>
      <c r="G32" s="9">
        <v>50000</v>
      </c>
      <c r="H32" s="9">
        <v>1435</v>
      </c>
      <c r="I32" s="15">
        <v>1651.48</v>
      </c>
      <c r="J32" s="9">
        <v>1520</v>
      </c>
      <c r="K32" s="9">
        <v>1375.12</v>
      </c>
      <c r="L32" s="9">
        <f t="shared" si="4"/>
        <v>5981.5999999999995</v>
      </c>
      <c r="M32" s="9">
        <f t="shared" si="5"/>
        <v>44018.399999999994</v>
      </c>
      <c r="N32" s="5" t="s">
        <v>108</v>
      </c>
    </row>
    <row r="33" spans="2:14" x14ac:dyDescent="0.25">
      <c r="B33" s="5" t="s">
        <v>96</v>
      </c>
      <c r="C33" s="5" t="s">
        <v>84</v>
      </c>
      <c r="D33" s="10" t="s">
        <v>123</v>
      </c>
      <c r="E33" s="5" t="s">
        <v>109</v>
      </c>
      <c r="F33" s="9">
        <v>40000</v>
      </c>
      <c r="G33" s="9">
        <v>40000</v>
      </c>
      <c r="H33" s="9">
        <v>1148</v>
      </c>
      <c r="I33" s="15">
        <v>0</v>
      </c>
      <c r="J33" s="9">
        <v>1216</v>
      </c>
      <c r="K33" s="9">
        <v>25</v>
      </c>
      <c r="L33" s="9">
        <f t="shared" si="4"/>
        <v>2389</v>
      </c>
      <c r="M33" s="9">
        <f t="shared" si="5"/>
        <v>37611</v>
      </c>
      <c r="N33" s="5" t="s">
        <v>108</v>
      </c>
    </row>
    <row r="34" spans="2:14" x14ac:dyDescent="0.25">
      <c r="B34" s="5" t="s">
        <v>97</v>
      </c>
      <c r="C34" s="5" t="s">
        <v>84</v>
      </c>
      <c r="D34" s="10" t="s">
        <v>123</v>
      </c>
      <c r="E34" s="5" t="s">
        <v>109</v>
      </c>
      <c r="F34" s="9">
        <v>40000</v>
      </c>
      <c r="G34" s="9">
        <v>40000</v>
      </c>
      <c r="H34" s="9">
        <v>1148</v>
      </c>
      <c r="I34" s="15">
        <v>0</v>
      </c>
      <c r="J34" s="9">
        <v>1216</v>
      </c>
      <c r="K34" s="9">
        <v>25</v>
      </c>
      <c r="L34" s="9">
        <f t="shared" si="4"/>
        <v>2389</v>
      </c>
      <c r="M34" s="9">
        <f t="shared" si="5"/>
        <v>37611</v>
      </c>
      <c r="N34" s="5" t="s">
        <v>108</v>
      </c>
    </row>
    <row r="35" spans="2:14" x14ac:dyDescent="0.25">
      <c r="B35" s="5" t="s">
        <v>98</v>
      </c>
      <c r="C35" s="5" t="s">
        <v>84</v>
      </c>
      <c r="D35" s="10" t="s">
        <v>123</v>
      </c>
      <c r="E35" s="5" t="s">
        <v>109</v>
      </c>
      <c r="F35" s="9">
        <v>40000</v>
      </c>
      <c r="G35" s="9">
        <v>40000</v>
      </c>
      <c r="H35" s="9">
        <v>1148</v>
      </c>
      <c r="I35" s="15">
        <v>442.65</v>
      </c>
      <c r="J35" s="9">
        <v>1216</v>
      </c>
      <c r="K35" s="9">
        <v>25</v>
      </c>
      <c r="L35" s="9">
        <f t="shared" si="4"/>
        <v>2831.65</v>
      </c>
      <c r="M35" s="9">
        <f t="shared" si="5"/>
        <v>37168.35</v>
      </c>
      <c r="N35" s="5" t="s">
        <v>108</v>
      </c>
    </row>
    <row r="37" spans="2:14" s="1" customFormat="1" x14ac:dyDescent="0.25">
      <c r="B37" s="1" t="s">
        <v>99</v>
      </c>
      <c r="F37" s="6"/>
      <c r="G37" s="6"/>
      <c r="H37" s="6"/>
      <c r="I37" s="16"/>
      <c r="J37" s="6"/>
      <c r="K37" s="6"/>
      <c r="L37" s="6"/>
      <c r="M37" s="6"/>
    </row>
    <row r="38" spans="2:14" x14ac:dyDescent="0.25">
      <c r="B38" s="5" t="s">
        <v>100</v>
      </c>
      <c r="C38" s="5" t="s">
        <v>101</v>
      </c>
      <c r="D38" s="10" t="s">
        <v>124</v>
      </c>
      <c r="E38" s="5" t="s">
        <v>109</v>
      </c>
      <c r="F38" s="9">
        <v>80000</v>
      </c>
      <c r="G38" s="9">
        <v>80000</v>
      </c>
      <c r="H38" s="9">
        <v>2296</v>
      </c>
      <c r="I38" s="15">
        <v>7400.87</v>
      </c>
      <c r="J38" s="9">
        <v>2432</v>
      </c>
      <c r="K38" s="9">
        <v>25</v>
      </c>
      <c r="L38" s="9">
        <f t="shared" ref="L38:L40" si="6">H38+I38+J38+K38</f>
        <v>12153.869999999999</v>
      </c>
      <c r="M38" s="9">
        <f t="shared" ref="M38:M40" si="7">G38-H38-I38-J38-K38</f>
        <v>67846.13</v>
      </c>
      <c r="N38" s="5" t="s">
        <v>108</v>
      </c>
    </row>
    <row r="39" spans="2:14" x14ac:dyDescent="0.25">
      <c r="B39" s="5" t="s">
        <v>102</v>
      </c>
      <c r="C39" s="5" t="s">
        <v>101</v>
      </c>
      <c r="D39" s="10" t="s">
        <v>124</v>
      </c>
      <c r="E39" s="5" t="s">
        <v>109</v>
      </c>
      <c r="F39" s="9">
        <v>50000</v>
      </c>
      <c r="G39" s="9">
        <v>50000</v>
      </c>
      <c r="H39" s="9">
        <v>1435</v>
      </c>
      <c r="I39" s="15">
        <v>1448.96</v>
      </c>
      <c r="J39" s="9">
        <v>1520</v>
      </c>
      <c r="K39" s="9">
        <v>2725.24</v>
      </c>
      <c r="L39" s="9">
        <f t="shared" si="6"/>
        <v>7129.2</v>
      </c>
      <c r="M39" s="9">
        <f t="shared" si="7"/>
        <v>42870.8</v>
      </c>
      <c r="N39" s="5" t="s">
        <v>111</v>
      </c>
    </row>
    <row r="40" spans="2:14" x14ac:dyDescent="0.25">
      <c r="B40" s="5" t="s">
        <v>103</v>
      </c>
      <c r="C40" s="5" t="s">
        <v>13</v>
      </c>
      <c r="D40" s="10" t="s">
        <v>124</v>
      </c>
      <c r="E40" s="5" t="s">
        <v>109</v>
      </c>
      <c r="F40" s="9">
        <v>30000</v>
      </c>
      <c r="G40" s="9">
        <v>30000</v>
      </c>
      <c r="H40" s="9">
        <v>861</v>
      </c>
      <c r="I40" s="15">
        <v>0</v>
      </c>
      <c r="J40" s="9">
        <v>912</v>
      </c>
      <c r="K40" s="9">
        <v>25</v>
      </c>
      <c r="L40" s="9">
        <f t="shared" si="6"/>
        <v>1798</v>
      </c>
      <c r="M40" s="9">
        <f t="shared" si="7"/>
        <v>28202</v>
      </c>
      <c r="N40" s="5" t="s">
        <v>108</v>
      </c>
    </row>
    <row r="42" spans="2:14" s="1" customFormat="1" x14ac:dyDescent="0.25">
      <c r="B42" s="1" t="s">
        <v>49</v>
      </c>
      <c r="F42" s="6"/>
      <c r="G42" s="6"/>
      <c r="H42" s="6"/>
      <c r="I42" s="16"/>
      <c r="J42" s="6"/>
      <c r="K42" s="6"/>
      <c r="L42" s="6"/>
      <c r="M42" s="6"/>
    </row>
    <row r="43" spans="2:14" ht="10.5" customHeight="1" x14ac:dyDescent="0.25">
      <c r="B43" s="5" t="s">
        <v>78</v>
      </c>
      <c r="C43" s="5" t="s">
        <v>79</v>
      </c>
      <c r="D43" s="10" t="s">
        <v>125</v>
      </c>
      <c r="E43" s="5" t="s">
        <v>110</v>
      </c>
      <c r="F43" s="9">
        <v>75000</v>
      </c>
      <c r="G43" s="9">
        <v>75000</v>
      </c>
      <c r="H43" s="9">
        <v>2152.5</v>
      </c>
      <c r="I43" s="15">
        <v>6309.38</v>
      </c>
      <c r="J43" s="9">
        <v>2280</v>
      </c>
      <c r="K43" s="9">
        <v>25</v>
      </c>
      <c r="L43" s="9">
        <f t="shared" ref="L43:L71" si="8">H43+I43+J43+K43</f>
        <v>10766.880000000001</v>
      </c>
      <c r="M43" s="9">
        <f t="shared" ref="M43:M71" si="9">G43-H43-I43-J43-K43</f>
        <v>64233.119999999995</v>
      </c>
      <c r="N43" s="5" t="s">
        <v>108</v>
      </c>
    </row>
    <row r="44" spans="2:14" x14ac:dyDescent="0.25">
      <c r="B44" s="5" t="s">
        <v>50</v>
      </c>
      <c r="C44" s="5" t="s">
        <v>51</v>
      </c>
      <c r="D44" s="10" t="s">
        <v>125</v>
      </c>
      <c r="E44" s="5" t="s">
        <v>109</v>
      </c>
      <c r="F44" s="9">
        <v>35000</v>
      </c>
      <c r="G44" s="9">
        <v>35000</v>
      </c>
      <c r="H44" s="9">
        <v>1004.5</v>
      </c>
      <c r="I44" s="15">
        <v>0</v>
      </c>
      <c r="J44" s="9">
        <v>1064</v>
      </c>
      <c r="K44" s="9">
        <v>25</v>
      </c>
      <c r="L44" s="9">
        <f t="shared" si="8"/>
        <v>2093.5</v>
      </c>
      <c r="M44" s="9">
        <f t="shared" si="9"/>
        <v>32906.5</v>
      </c>
      <c r="N44" s="5" t="s">
        <v>108</v>
      </c>
    </row>
    <row r="45" spans="2:14" x14ac:dyDescent="0.25">
      <c r="B45" s="5" t="s">
        <v>52</v>
      </c>
      <c r="C45" s="5" t="s">
        <v>51</v>
      </c>
      <c r="D45" s="10" t="s">
        <v>125</v>
      </c>
      <c r="E45" s="5" t="s">
        <v>109</v>
      </c>
      <c r="F45" s="9">
        <v>35000</v>
      </c>
      <c r="G45" s="9">
        <v>35000</v>
      </c>
      <c r="H45" s="9">
        <v>1004.5</v>
      </c>
      <c r="I45" s="15">
        <v>0</v>
      </c>
      <c r="J45" s="9">
        <v>1064</v>
      </c>
      <c r="K45" s="9">
        <v>25</v>
      </c>
      <c r="L45" s="9">
        <f t="shared" si="8"/>
        <v>2093.5</v>
      </c>
      <c r="M45" s="9">
        <f t="shared" si="9"/>
        <v>32906.5</v>
      </c>
      <c r="N45" s="5" t="s">
        <v>108</v>
      </c>
    </row>
    <row r="46" spans="2:14" x14ac:dyDescent="0.25">
      <c r="B46" s="5" t="s">
        <v>53</v>
      </c>
      <c r="C46" s="5" t="s">
        <v>51</v>
      </c>
      <c r="D46" s="10" t="s">
        <v>125</v>
      </c>
      <c r="E46" s="5" t="s">
        <v>109</v>
      </c>
      <c r="F46" s="9">
        <v>35000</v>
      </c>
      <c r="G46" s="9">
        <v>35000</v>
      </c>
      <c r="H46" s="9">
        <v>1004.5</v>
      </c>
      <c r="I46" s="15">
        <v>0</v>
      </c>
      <c r="J46" s="9">
        <v>1064</v>
      </c>
      <c r="K46" s="9">
        <v>25</v>
      </c>
      <c r="L46" s="9">
        <f t="shared" si="8"/>
        <v>2093.5</v>
      </c>
      <c r="M46" s="9">
        <f t="shared" si="9"/>
        <v>32906.5</v>
      </c>
      <c r="N46" s="5" t="s">
        <v>108</v>
      </c>
    </row>
    <row r="47" spans="2:14" x14ac:dyDescent="0.25">
      <c r="B47" s="5" t="s">
        <v>54</v>
      </c>
      <c r="C47" s="5" t="s">
        <v>51</v>
      </c>
      <c r="D47" s="10" t="s">
        <v>125</v>
      </c>
      <c r="E47" s="5" t="s">
        <v>109</v>
      </c>
      <c r="F47" s="9">
        <v>35000</v>
      </c>
      <c r="G47" s="9">
        <v>35000</v>
      </c>
      <c r="H47" s="9">
        <v>1004.5</v>
      </c>
      <c r="I47" s="15">
        <v>0</v>
      </c>
      <c r="J47" s="9">
        <v>1064</v>
      </c>
      <c r="K47" s="9">
        <v>25</v>
      </c>
      <c r="L47" s="9">
        <f t="shared" si="8"/>
        <v>2093.5</v>
      </c>
      <c r="M47" s="9">
        <f t="shared" si="9"/>
        <v>32906.5</v>
      </c>
      <c r="N47" s="5" t="s">
        <v>108</v>
      </c>
    </row>
    <row r="48" spans="2:14" x14ac:dyDescent="0.25">
      <c r="B48" s="5" t="s">
        <v>55</v>
      </c>
      <c r="C48" s="5" t="s">
        <v>51</v>
      </c>
      <c r="D48" s="10" t="s">
        <v>125</v>
      </c>
      <c r="E48" s="5" t="s">
        <v>109</v>
      </c>
      <c r="F48" s="9">
        <v>35000</v>
      </c>
      <c r="G48" s="9">
        <v>35000</v>
      </c>
      <c r="H48" s="9">
        <v>1004.5</v>
      </c>
      <c r="I48" s="15">
        <v>0</v>
      </c>
      <c r="J48" s="9">
        <v>1064</v>
      </c>
      <c r="K48" s="9">
        <v>25</v>
      </c>
      <c r="L48" s="9">
        <f t="shared" si="8"/>
        <v>2093.5</v>
      </c>
      <c r="M48" s="9">
        <f t="shared" si="9"/>
        <v>32906.5</v>
      </c>
      <c r="N48" s="5" t="s">
        <v>108</v>
      </c>
    </row>
    <row r="49" spans="2:14" x14ac:dyDescent="0.25">
      <c r="B49" s="5" t="s">
        <v>56</v>
      </c>
      <c r="C49" s="5" t="s">
        <v>51</v>
      </c>
      <c r="D49" s="10" t="s">
        <v>125</v>
      </c>
      <c r="E49" s="5" t="s">
        <v>109</v>
      </c>
      <c r="F49" s="9">
        <v>35000</v>
      </c>
      <c r="G49" s="9">
        <v>35000</v>
      </c>
      <c r="H49" s="9">
        <v>1004.5</v>
      </c>
      <c r="I49" s="15">
        <v>0</v>
      </c>
      <c r="J49" s="9">
        <v>1064</v>
      </c>
      <c r="K49" s="9">
        <v>25</v>
      </c>
      <c r="L49" s="9">
        <f t="shared" si="8"/>
        <v>2093.5</v>
      </c>
      <c r="M49" s="9">
        <f t="shared" si="9"/>
        <v>32906.5</v>
      </c>
      <c r="N49" s="5" t="s">
        <v>108</v>
      </c>
    </row>
    <row r="50" spans="2:14" x14ac:dyDescent="0.25">
      <c r="B50" s="5" t="s">
        <v>57</v>
      </c>
      <c r="C50" s="5" t="s">
        <v>51</v>
      </c>
      <c r="D50" s="10" t="s">
        <v>125</v>
      </c>
      <c r="E50" s="5" t="s">
        <v>110</v>
      </c>
      <c r="F50" s="9">
        <v>35000</v>
      </c>
      <c r="G50" s="9">
        <v>35000</v>
      </c>
      <c r="H50" s="9">
        <v>1004.5</v>
      </c>
      <c r="I50" s="15">
        <v>0</v>
      </c>
      <c r="J50" s="9">
        <v>1064</v>
      </c>
      <c r="K50" s="9">
        <v>25</v>
      </c>
      <c r="L50" s="9">
        <f t="shared" si="8"/>
        <v>2093.5</v>
      </c>
      <c r="M50" s="9">
        <f t="shared" si="9"/>
        <v>32906.5</v>
      </c>
      <c r="N50" s="5" t="s">
        <v>108</v>
      </c>
    </row>
    <row r="51" spans="2:14" x14ac:dyDescent="0.25">
      <c r="B51" s="5" t="s">
        <v>58</v>
      </c>
      <c r="C51" s="5" t="s">
        <v>51</v>
      </c>
      <c r="D51" s="10" t="s">
        <v>125</v>
      </c>
      <c r="E51" s="5" t="s">
        <v>109</v>
      </c>
      <c r="F51" s="9">
        <v>35000</v>
      </c>
      <c r="G51" s="9">
        <v>35000</v>
      </c>
      <c r="H51" s="9">
        <v>1004.5</v>
      </c>
      <c r="I51" s="15">
        <v>0</v>
      </c>
      <c r="J51" s="9">
        <v>1064</v>
      </c>
      <c r="K51" s="9">
        <v>25</v>
      </c>
      <c r="L51" s="9">
        <f t="shared" si="8"/>
        <v>2093.5</v>
      </c>
      <c r="M51" s="9">
        <f t="shared" si="9"/>
        <v>32906.5</v>
      </c>
      <c r="N51" s="5" t="s">
        <v>108</v>
      </c>
    </row>
    <row r="52" spans="2:14" x14ac:dyDescent="0.25">
      <c r="B52" s="5" t="s">
        <v>59</v>
      </c>
      <c r="C52" s="5" t="s">
        <v>51</v>
      </c>
      <c r="D52" s="10" t="s">
        <v>125</v>
      </c>
      <c r="E52" s="5" t="s">
        <v>109</v>
      </c>
      <c r="F52" s="9">
        <v>35000</v>
      </c>
      <c r="G52" s="9">
        <v>35000</v>
      </c>
      <c r="H52" s="9">
        <v>1004.5</v>
      </c>
      <c r="I52" s="15">
        <v>0</v>
      </c>
      <c r="J52" s="9">
        <v>1064</v>
      </c>
      <c r="K52" s="9">
        <v>25</v>
      </c>
      <c r="L52" s="9">
        <f t="shared" si="8"/>
        <v>2093.5</v>
      </c>
      <c r="M52" s="9">
        <f t="shared" si="9"/>
        <v>32906.5</v>
      </c>
      <c r="N52" s="5" t="s">
        <v>108</v>
      </c>
    </row>
    <row r="53" spans="2:14" x14ac:dyDescent="0.25">
      <c r="B53" s="5" t="s">
        <v>60</v>
      </c>
      <c r="C53" s="5" t="s">
        <v>51</v>
      </c>
      <c r="D53" s="10" t="s">
        <v>125</v>
      </c>
      <c r="E53" s="5" t="s">
        <v>109</v>
      </c>
      <c r="F53" s="9">
        <v>35000</v>
      </c>
      <c r="G53" s="9">
        <v>35000</v>
      </c>
      <c r="H53" s="9">
        <v>1004.5</v>
      </c>
      <c r="I53" s="15">
        <v>0</v>
      </c>
      <c r="J53" s="9">
        <v>1064</v>
      </c>
      <c r="K53" s="9">
        <v>25</v>
      </c>
      <c r="L53" s="9">
        <f t="shared" si="8"/>
        <v>2093.5</v>
      </c>
      <c r="M53" s="9">
        <f t="shared" si="9"/>
        <v>32906.5</v>
      </c>
      <c r="N53" s="5" t="s">
        <v>108</v>
      </c>
    </row>
    <row r="54" spans="2:14" x14ac:dyDescent="0.25">
      <c r="B54" s="5" t="s">
        <v>61</v>
      </c>
      <c r="C54" s="5" t="s">
        <v>51</v>
      </c>
      <c r="D54" s="10" t="s">
        <v>125</v>
      </c>
      <c r="E54" s="5" t="s">
        <v>109</v>
      </c>
      <c r="F54" s="9">
        <v>35000</v>
      </c>
      <c r="G54" s="9">
        <v>35000</v>
      </c>
      <c r="H54" s="9">
        <v>1004.5</v>
      </c>
      <c r="I54" s="15">
        <v>0</v>
      </c>
      <c r="J54" s="9">
        <v>1064</v>
      </c>
      <c r="K54" s="9">
        <v>25</v>
      </c>
      <c r="L54" s="9">
        <f t="shared" si="8"/>
        <v>2093.5</v>
      </c>
      <c r="M54" s="9">
        <f t="shared" si="9"/>
        <v>32906.5</v>
      </c>
      <c r="N54" s="5" t="s">
        <v>108</v>
      </c>
    </row>
    <row r="55" spans="2:14" x14ac:dyDescent="0.25">
      <c r="B55" s="5" t="s">
        <v>62</v>
      </c>
      <c r="C55" s="5" t="s">
        <v>51</v>
      </c>
      <c r="D55" s="10" t="s">
        <v>125</v>
      </c>
      <c r="E55" s="5" t="s">
        <v>109</v>
      </c>
      <c r="F55" s="9">
        <v>35000</v>
      </c>
      <c r="G55" s="9">
        <v>35000</v>
      </c>
      <c r="H55" s="9">
        <v>1004.5</v>
      </c>
      <c r="I55" s="15">
        <v>0</v>
      </c>
      <c r="J55" s="9">
        <v>1064</v>
      </c>
      <c r="K55" s="9">
        <v>25</v>
      </c>
      <c r="L55" s="9">
        <f t="shared" si="8"/>
        <v>2093.5</v>
      </c>
      <c r="M55" s="9">
        <f t="shared" si="9"/>
        <v>32906.5</v>
      </c>
      <c r="N55" s="5" t="s">
        <v>108</v>
      </c>
    </row>
    <row r="56" spans="2:14" x14ac:dyDescent="0.25">
      <c r="B56" s="5" t="s">
        <v>63</v>
      </c>
      <c r="C56" s="5" t="s">
        <v>51</v>
      </c>
      <c r="D56" s="10" t="s">
        <v>125</v>
      </c>
      <c r="E56" s="5" t="s">
        <v>109</v>
      </c>
      <c r="F56" s="9">
        <v>35000</v>
      </c>
      <c r="G56" s="9">
        <v>35000</v>
      </c>
      <c r="H56" s="9">
        <v>1004.5</v>
      </c>
      <c r="I56" s="15">
        <v>0</v>
      </c>
      <c r="J56" s="9">
        <v>1064</v>
      </c>
      <c r="K56" s="9">
        <v>25</v>
      </c>
      <c r="L56" s="9">
        <f t="shared" si="8"/>
        <v>2093.5</v>
      </c>
      <c r="M56" s="9">
        <f t="shared" si="9"/>
        <v>32906.5</v>
      </c>
      <c r="N56" s="5" t="s">
        <v>108</v>
      </c>
    </row>
    <row r="57" spans="2:14" x14ac:dyDescent="0.25">
      <c r="B57" s="5" t="s">
        <v>64</v>
      </c>
      <c r="C57" s="5" t="s">
        <v>51</v>
      </c>
      <c r="D57" s="10" t="s">
        <v>125</v>
      </c>
      <c r="E57" s="5" t="s">
        <v>109</v>
      </c>
      <c r="F57" s="9">
        <v>35000</v>
      </c>
      <c r="G57" s="9">
        <v>35000</v>
      </c>
      <c r="H57" s="9">
        <v>1004.5</v>
      </c>
      <c r="I57" s="15">
        <v>0</v>
      </c>
      <c r="J57" s="9">
        <v>1064</v>
      </c>
      <c r="K57" s="9">
        <v>25</v>
      </c>
      <c r="L57" s="9">
        <f t="shared" si="8"/>
        <v>2093.5</v>
      </c>
      <c r="M57" s="9">
        <f t="shared" si="9"/>
        <v>32906.5</v>
      </c>
      <c r="N57" s="5" t="s">
        <v>108</v>
      </c>
    </row>
    <row r="58" spans="2:14" x14ac:dyDescent="0.25">
      <c r="B58" s="5" t="s">
        <v>65</v>
      </c>
      <c r="C58" s="5" t="s">
        <v>51</v>
      </c>
      <c r="D58" s="10" t="s">
        <v>125</v>
      </c>
      <c r="E58" s="5" t="s">
        <v>109</v>
      </c>
      <c r="F58" s="9">
        <v>35000</v>
      </c>
      <c r="G58" s="9">
        <v>35000</v>
      </c>
      <c r="H58" s="9">
        <v>1004.5</v>
      </c>
      <c r="I58" s="15">
        <v>0</v>
      </c>
      <c r="J58" s="9">
        <v>1064</v>
      </c>
      <c r="K58" s="9">
        <v>25</v>
      </c>
      <c r="L58" s="9">
        <f t="shared" si="8"/>
        <v>2093.5</v>
      </c>
      <c r="M58" s="9">
        <f t="shared" si="9"/>
        <v>32906.5</v>
      </c>
      <c r="N58" s="5" t="s">
        <v>108</v>
      </c>
    </row>
    <row r="59" spans="2:14" x14ac:dyDescent="0.25">
      <c r="B59" s="5" t="s">
        <v>66</v>
      </c>
      <c r="C59" s="5" t="s">
        <v>51</v>
      </c>
      <c r="D59" s="10" t="s">
        <v>125</v>
      </c>
      <c r="E59" s="5" t="s">
        <v>110</v>
      </c>
      <c r="F59" s="9">
        <v>35000</v>
      </c>
      <c r="G59" s="9">
        <v>35000</v>
      </c>
      <c r="H59" s="9">
        <v>1004.5</v>
      </c>
      <c r="I59" s="15">
        <v>0</v>
      </c>
      <c r="J59" s="9">
        <v>1064</v>
      </c>
      <c r="K59" s="9">
        <v>25</v>
      </c>
      <c r="L59" s="9">
        <f t="shared" si="8"/>
        <v>2093.5</v>
      </c>
      <c r="M59" s="9">
        <f t="shared" si="9"/>
        <v>32906.5</v>
      </c>
      <c r="N59" s="5" t="s">
        <v>108</v>
      </c>
    </row>
    <row r="60" spans="2:14" x14ac:dyDescent="0.25">
      <c r="B60" s="5" t="s">
        <v>67</v>
      </c>
      <c r="C60" s="5" t="s">
        <v>51</v>
      </c>
      <c r="D60" s="10" t="s">
        <v>125</v>
      </c>
      <c r="E60" s="5" t="s">
        <v>109</v>
      </c>
      <c r="F60" s="9">
        <v>35000</v>
      </c>
      <c r="G60" s="9">
        <v>35000</v>
      </c>
      <c r="H60" s="9">
        <v>1004.5</v>
      </c>
      <c r="I60" s="15">
        <v>0</v>
      </c>
      <c r="J60" s="9">
        <v>1064</v>
      </c>
      <c r="K60" s="9">
        <v>25</v>
      </c>
      <c r="L60" s="9">
        <f t="shared" si="8"/>
        <v>2093.5</v>
      </c>
      <c r="M60" s="9">
        <f t="shared" si="9"/>
        <v>32906.5</v>
      </c>
      <c r="N60" s="5" t="s">
        <v>108</v>
      </c>
    </row>
    <row r="61" spans="2:14" x14ac:dyDescent="0.25">
      <c r="B61" s="5" t="s">
        <v>68</v>
      </c>
      <c r="C61" s="5" t="s">
        <v>51</v>
      </c>
      <c r="D61" s="10" t="s">
        <v>125</v>
      </c>
      <c r="E61" s="5" t="s">
        <v>109</v>
      </c>
      <c r="F61" s="9">
        <v>35000</v>
      </c>
      <c r="G61" s="9">
        <v>35000</v>
      </c>
      <c r="H61" s="9">
        <v>1004.5</v>
      </c>
      <c r="I61" s="15">
        <v>0</v>
      </c>
      <c r="J61" s="9">
        <v>1064</v>
      </c>
      <c r="K61" s="9">
        <v>25</v>
      </c>
      <c r="L61" s="9">
        <f t="shared" si="8"/>
        <v>2093.5</v>
      </c>
      <c r="M61" s="9">
        <f t="shared" si="9"/>
        <v>32906.5</v>
      </c>
      <c r="N61" s="5" t="s">
        <v>108</v>
      </c>
    </row>
    <row r="62" spans="2:14" x14ac:dyDescent="0.25">
      <c r="B62" s="5" t="s">
        <v>69</v>
      </c>
      <c r="C62" s="5" t="s">
        <v>51</v>
      </c>
      <c r="D62" s="10" t="s">
        <v>125</v>
      </c>
      <c r="E62" s="5" t="s">
        <v>109</v>
      </c>
      <c r="F62" s="9">
        <v>35000</v>
      </c>
      <c r="G62" s="9">
        <v>35000</v>
      </c>
      <c r="H62" s="9">
        <v>1004.5</v>
      </c>
      <c r="I62" s="15">
        <v>0</v>
      </c>
      <c r="J62" s="9">
        <v>1064</v>
      </c>
      <c r="K62" s="9">
        <v>25</v>
      </c>
      <c r="L62" s="9">
        <f t="shared" si="8"/>
        <v>2093.5</v>
      </c>
      <c r="M62" s="9">
        <f t="shared" si="9"/>
        <v>32906.5</v>
      </c>
      <c r="N62" s="5" t="s">
        <v>108</v>
      </c>
    </row>
    <row r="63" spans="2:14" x14ac:dyDescent="0.25">
      <c r="B63" s="5" t="s">
        <v>70</v>
      </c>
      <c r="C63" s="5" t="s">
        <v>51</v>
      </c>
      <c r="D63" s="10" t="s">
        <v>125</v>
      </c>
      <c r="E63" s="5" t="s">
        <v>109</v>
      </c>
      <c r="F63" s="9">
        <v>35000</v>
      </c>
      <c r="G63" s="9">
        <v>35000</v>
      </c>
      <c r="H63" s="9">
        <v>1004.5</v>
      </c>
      <c r="I63" s="15">
        <v>0</v>
      </c>
      <c r="J63" s="9">
        <v>1064</v>
      </c>
      <c r="K63" s="9">
        <v>25</v>
      </c>
      <c r="L63" s="9">
        <f t="shared" si="8"/>
        <v>2093.5</v>
      </c>
      <c r="M63" s="9">
        <f t="shared" si="9"/>
        <v>32906.5</v>
      </c>
      <c r="N63" s="5" t="s">
        <v>108</v>
      </c>
    </row>
    <row r="64" spans="2:14" x14ac:dyDescent="0.25">
      <c r="B64" s="5" t="s">
        <v>71</v>
      </c>
      <c r="C64" s="5" t="s">
        <v>51</v>
      </c>
      <c r="D64" s="10" t="s">
        <v>125</v>
      </c>
      <c r="E64" s="5" t="s">
        <v>109</v>
      </c>
      <c r="F64" s="9">
        <v>35000</v>
      </c>
      <c r="G64" s="9">
        <v>35000</v>
      </c>
      <c r="H64" s="9">
        <v>1004.5</v>
      </c>
      <c r="I64" s="15">
        <v>0</v>
      </c>
      <c r="J64" s="9">
        <v>1064</v>
      </c>
      <c r="K64" s="9">
        <v>25</v>
      </c>
      <c r="L64" s="9">
        <f t="shared" si="8"/>
        <v>2093.5</v>
      </c>
      <c r="M64" s="9">
        <f t="shared" si="9"/>
        <v>32906.5</v>
      </c>
      <c r="N64" s="5" t="s">
        <v>108</v>
      </c>
    </row>
    <row r="65" spans="2:14" x14ac:dyDescent="0.25">
      <c r="B65" s="5" t="s">
        <v>72</v>
      </c>
      <c r="C65" s="5" t="s">
        <v>51</v>
      </c>
      <c r="D65" s="10" t="s">
        <v>125</v>
      </c>
      <c r="E65" s="5" t="s">
        <v>110</v>
      </c>
      <c r="F65" s="9">
        <v>35000</v>
      </c>
      <c r="G65" s="9">
        <v>35000</v>
      </c>
      <c r="H65" s="9">
        <v>1004.5</v>
      </c>
      <c r="I65" s="15">
        <v>0</v>
      </c>
      <c r="J65" s="9">
        <v>1064</v>
      </c>
      <c r="K65" s="9">
        <v>25</v>
      </c>
      <c r="L65" s="9">
        <f t="shared" si="8"/>
        <v>2093.5</v>
      </c>
      <c r="M65" s="9">
        <f t="shared" si="9"/>
        <v>32906.5</v>
      </c>
      <c r="N65" s="5" t="s">
        <v>108</v>
      </c>
    </row>
    <row r="66" spans="2:14" x14ac:dyDescent="0.25">
      <c r="B66" s="5" t="s">
        <v>73</v>
      </c>
      <c r="C66" s="5" t="s">
        <v>51</v>
      </c>
      <c r="D66" s="10" t="s">
        <v>125</v>
      </c>
      <c r="E66" s="5" t="s">
        <v>109</v>
      </c>
      <c r="F66" s="9">
        <v>35000</v>
      </c>
      <c r="G66" s="9">
        <v>35000</v>
      </c>
      <c r="H66" s="9">
        <v>1004.5</v>
      </c>
      <c r="I66" s="15">
        <v>0</v>
      </c>
      <c r="J66" s="9">
        <v>1064</v>
      </c>
      <c r="K66" s="9">
        <v>25</v>
      </c>
      <c r="L66" s="9">
        <f t="shared" si="8"/>
        <v>2093.5</v>
      </c>
      <c r="M66" s="9">
        <f t="shared" si="9"/>
        <v>32906.5</v>
      </c>
      <c r="N66" s="5" t="s">
        <v>108</v>
      </c>
    </row>
    <row r="67" spans="2:14" x14ac:dyDescent="0.25">
      <c r="B67" s="5" t="s">
        <v>74</v>
      </c>
      <c r="C67" s="5" t="s">
        <v>51</v>
      </c>
      <c r="D67" s="10" t="s">
        <v>125</v>
      </c>
      <c r="E67" s="5" t="s">
        <v>109</v>
      </c>
      <c r="F67" s="9">
        <v>35000</v>
      </c>
      <c r="G67" s="9">
        <v>35000</v>
      </c>
      <c r="H67" s="9">
        <v>1004.5</v>
      </c>
      <c r="I67" s="15">
        <v>0</v>
      </c>
      <c r="J67" s="9">
        <v>1064</v>
      </c>
      <c r="K67" s="9">
        <v>25</v>
      </c>
      <c r="L67" s="9">
        <f t="shared" si="8"/>
        <v>2093.5</v>
      </c>
      <c r="M67" s="9">
        <f t="shared" si="9"/>
        <v>32906.5</v>
      </c>
      <c r="N67" s="5" t="s">
        <v>108</v>
      </c>
    </row>
    <row r="68" spans="2:14" x14ac:dyDescent="0.25">
      <c r="B68" s="5" t="s">
        <v>75</v>
      </c>
      <c r="C68" s="5" t="s">
        <v>51</v>
      </c>
      <c r="D68" s="10" t="s">
        <v>125</v>
      </c>
      <c r="E68" s="5" t="s">
        <v>109</v>
      </c>
      <c r="F68" s="9">
        <v>35000</v>
      </c>
      <c r="G68" s="9">
        <v>35000</v>
      </c>
      <c r="H68" s="9">
        <v>1004.5</v>
      </c>
      <c r="I68" s="15">
        <v>0</v>
      </c>
      <c r="J68" s="9">
        <v>1064</v>
      </c>
      <c r="K68" s="9">
        <v>25</v>
      </c>
      <c r="L68" s="9">
        <f t="shared" si="8"/>
        <v>2093.5</v>
      </c>
      <c r="M68" s="9">
        <f t="shared" si="9"/>
        <v>32906.5</v>
      </c>
      <c r="N68" s="5" t="s">
        <v>108</v>
      </c>
    </row>
    <row r="69" spans="2:14" x14ac:dyDescent="0.25">
      <c r="B69" s="5" t="s">
        <v>76</v>
      </c>
      <c r="C69" s="5" t="s">
        <v>51</v>
      </c>
      <c r="D69" s="10" t="s">
        <v>125</v>
      </c>
      <c r="E69" s="5" t="s">
        <v>109</v>
      </c>
      <c r="F69" s="9">
        <v>35000</v>
      </c>
      <c r="G69" s="9">
        <v>35000</v>
      </c>
      <c r="H69" s="9">
        <v>1004.5</v>
      </c>
      <c r="I69" s="15">
        <v>0</v>
      </c>
      <c r="J69" s="9">
        <v>1064</v>
      </c>
      <c r="K69" s="9">
        <v>25</v>
      </c>
      <c r="L69" s="9">
        <f t="shared" si="8"/>
        <v>2093.5</v>
      </c>
      <c r="M69" s="9">
        <f t="shared" si="9"/>
        <v>32906.5</v>
      </c>
      <c r="N69" s="5" t="s">
        <v>108</v>
      </c>
    </row>
    <row r="70" spans="2:14" x14ac:dyDescent="0.25">
      <c r="B70" s="5" t="s">
        <v>77</v>
      </c>
      <c r="C70" s="5" t="s">
        <v>51</v>
      </c>
      <c r="D70" s="10" t="s">
        <v>125</v>
      </c>
      <c r="E70" s="5" t="s">
        <v>109</v>
      </c>
      <c r="F70" s="9">
        <v>35000</v>
      </c>
      <c r="G70" s="9">
        <v>35000</v>
      </c>
      <c r="H70" s="9">
        <v>1004.5</v>
      </c>
      <c r="I70" s="15">
        <v>0</v>
      </c>
      <c r="J70" s="9">
        <v>1064</v>
      </c>
      <c r="K70" s="9">
        <v>25</v>
      </c>
      <c r="L70" s="9">
        <f t="shared" si="8"/>
        <v>2093.5</v>
      </c>
      <c r="M70" s="9">
        <f t="shared" si="9"/>
        <v>32906.5</v>
      </c>
      <c r="N70" s="5" t="s">
        <v>108</v>
      </c>
    </row>
    <row r="71" spans="2:14" x14ac:dyDescent="0.25">
      <c r="B71" s="5" t="s">
        <v>138</v>
      </c>
      <c r="C71" s="5" t="s">
        <v>51</v>
      </c>
      <c r="D71" s="10" t="s">
        <v>125</v>
      </c>
      <c r="E71" s="5" t="s">
        <v>110</v>
      </c>
      <c r="F71" s="9">
        <v>35000</v>
      </c>
      <c r="G71" s="9">
        <v>35000</v>
      </c>
      <c r="H71" s="9">
        <v>1004.5</v>
      </c>
      <c r="I71" s="15">
        <v>0</v>
      </c>
      <c r="J71" s="9">
        <v>1064</v>
      </c>
      <c r="K71" s="9">
        <v>25</v>
      </c>
      <c r="L71" s="9">
        <f t="shared" si="8"/>
        <v>2093.5</v>
      </c>
      <c r="M71" s="9">
        <f t="shared" si="9"/>
        <v>32906.5</v>
      </c>
      <c r="N71" s="5" t="s">
        <v>108</v>
      </c>
    </row>
    <row r="73" spans="2:14" s="1" customFormat="1" x14ac:dyDescent="0.25">
      <c r="B73" s="1" t="s">
        <v>22</v>
      </c>
      <c r="F73" s="6"/>
      <c r="G73" s="6"/>
      <c r="H73" s="6"/>
      <c r="I73" s="16"/>
      <c r="J73" s="6"/>
      <c r="K73" s="6"/>
      <c r="L73" s="6"/>
      <c r="M73" s="6"/>
    </row>
    <row r="74" spans="2:14" x14ac:dyDescent="0.25">
      <c r="B74" s="5" t="s">
        <v>23</v>
      </c>
      <c r="C74" s="5" t="s">
        <v>24</v>
      </c>
      <c r="D74" s="10" t="s">
        <v>126</v>
      </c>
      <c r="E74" s="5" t="s">
        <v>110</v>
      </c>
      <c r="F74" s="9">
        <v>50000</v>
      </c>
      <c r="G74" s="9">
        <v>50000</v>
      </c>
      <c r="H74" s="9">
        <v>1435</v>
      </c>
      <c r="I74" s="15">
        <v>1854</v>
      </c>
      <c r="J74" s="9">
        <v>1520</v>
      </c>
      <c r="K74" s="9">
        <v>10125</v>
      </c>
      <c r="L74" s="9">
        <v>14934</v>
      </c>
      <c r="M74" s="9">
        <f t="shared" ref="M74" si="10">G74-H74-I74-J74-K74</f>
        <v>35066</v>
      </c>
      <c r="N74" s="5" t="s">
        <v>108</v>
      </c>
    </row>
    <row r="76" spans="2:14" s="1" customFormat="1" x14ac:dyDescent="0.25">
      <c r="B76" s="1" t="s">
        <v>25</v>
      </c>
      <c r="F76" s="6"/>
      <c r="G76" s="6"/>
      <c r="H76" s="6"/>
      <c r="I76" s="16"/>
      <c r="J76" s="6"/>
      <c r="K76" s="6"/>
      <c r="L76" s="6"/>
      <c r="M76" s="6"/>
    </row>
    <row r="77" spans="2:14" x14ac:dyDescent="0.25">
      <c r="B77" s="5" t="s">
        <v>26</v>
      </c>
      <c r="C77" s="5" t="s">
        <v>27</v>
      </c>
      <c r="D77" s="10" t="s">
        <v>127</v>
      </c>
      <c r="E77" s="5" t="s">
        <v>110</v>
      </c>
      <c r="F77" s="9">
        <v>60000</v>
      </c>
      <c r="G77" s="9">
        <v>60000</v>
      </c>
      <c r="H77" s="9">
        <v>1722</v>
      </c>
      <c r="I77" s="15">
        <v>0</v>
      </c>
      <c r="J77" s="9">
        <v>1824</v>
      </c>
      <c r="K77" s="9">
        <v>2725.24</v>
      </c>
      <c r="L77" s="9">
        <f t="shared" ref="L77" si="11">H77+I77+J77+K77</f>
        <v>6271.24</v>
      </c>
      <c r="M77" s="9">
        <f t="shared" ref="M77" si="12">G77-H77-I77-J77-K77</f>
        <v>53728.76</v>
      </c>
      <c r="N77" s="5" t="s">
        <v>108</v>
      </c>
    </row>
    <row r="79" spans="2:14" s="1" customFormat="1" x14ac:dyDescent="0.25">
      <c r="B79" s="1" t="s">
        <v>28</v>
      </c>
      <c r="F79" s="6"/>
      <c r="G79" s="6"/>
      <c r="H79" s="6"/>
      <c r="I79" s="16"/>
      <c r="J79" s="6"/>
      <c r="K79" s="6"/>
      <c r="L79" s="6"/>
      <c r="M79" s="6"/>
    </row>
    <row r="80" spans="2:14" x14ac:dyDescent="0.25">
      <c r="B80" s="5" t="s">
        <v>31</v>
      </c>
      <c r="C80" s="5" t="s">
        <v>32</v>
      </c>
      <c r="D80" s="10" t="s">
        <v>128</v>
      </c>
      <c r="E80" s="5" t="s">
        <v>109</v>
      </c>
      <c r="F80" s="9">
        <v>40000</v>
      </c>
      <c r="G80" s="9">
        <v>40000</v>
      </c>
      <c r="H80" s="9">
        <v>1148</v>
      </c>
      <c r="I80" s="15">
        <v>442.65</v>
      </c>
      <c r="J80" s="9">
        <v>1216</v>
      </c>
      <c r="K80" s="9">
        <v>25</v>
      </c>
      <c r="L80" s="9">
        <f t="shared" ref="L80:L83" si="13">H80+I80+J80+K80</f>
        <v>2831.65</v>
      </c>
      <c r="M80" s="9">
        <f t="shared" ref="M80:M83" si="14">G80-H80-I80-J80-K80</f>
        <v>37168.35</v>
      </c>
      <c r="N80" s="5" t="s">
        <v>108</v>
      </c>
    </row>
    <row r="81" spans="2:14" x14ac:dyDescent="0.25">
      <c r="B81" s="5" t="s">
        <v>29</v>
      </c>
      <c r="C81" s="5" t="s">
        <v>30</v>
      </c>
      <c r="D81" s="10" t="s">
        <v>128</v>
      </c>
      <c r="E81" s="5" t="s">
        <v>109</v>
      </c>
      <c r="F81" s="9">
        <v>22500</v>
      </c>
      <c r="G81" s="9">
        <v>22500</v>
      </c>
      <c r="H81" s="9">
        <v>645.75</v>
      </c>
      <c r="I81" s="15">
        <v>0</v>
      </c>
      <c r="J81" s="9">
        <v>684</v>
      </c>
      <c r="K81" s="9">
        <v>5025</v>
      </c>
      <c r="L81" s="9">
        <f t="shared" si="13"/>
        <v>6354.75</v>
      </c>
      <c r="M81" s="9">
        <f t="shared" si="14"/>
        <v>16145.25</v>
      </c>
      <c r="N81" s="5" t="s">
        <v>108</v>
      </c>
    </row>
    <row r="82" spans="2:14" x14ac:dyDescent="0.25">
      <c r="B82" s="5" t="s">
        <v>33</v>
      </c>
      <c r="C82" s="5" t="s">
        <v>34</v>
      </c>
      <c r="D82" s="10" t="s">
        <v>128</v>
      </c>
      <c r="E82" s="5" t="s">
        <v>110</v>
      </c>
      <c r="F82" s="9">
        <v>30000</v>
      </c>
      <c r="G82" s="9">
        <v>30000</v>
      </c>
      <c r="H82" s="9">
        <v>861</v>
      </c>
      <c r="I82" s="15">
        <v>0</v>
      </c>
      <c r="J82" s="9">
        <v>912</v>
      </c>
      <c r="K82" s="9">
        <v>25</v>
      </c>
      <c r="L82" s="9">
        <f t="shared" si="13"/>
        <v>1798</v>
      </c>
      <c r="M82" s="9">
        <f t="shared" si="14"/>
        <v>28202</v>
      </c>
      <c r="N82" s="5" t="s">
        <v>108</v>
      </c>
    </row>
    <row r="83" spans="2:14" x14ac:dyDescent="0.25">
      <c r="B83" s="5" t="s">
        <v>139</v>
      </c>
      <c r="C83" s="5" t="s">
        <v>140</v>
      </c>
      <c r="D83" s="10" t="s">
        <v>128</v>
      </c>
      <c r="E83" s="5" t="s">
        <v>109</v>
      </c>
      <c r="F83" s="9">
        <v>22500</v>
      </c>
      <c r="G83" s="9">
        <v>22500</v>
      </c>
      <c r="H83" s="9">
        <v>645.75</v>
      </c>
      <c r="I83" s="15">
        <v>0</v>
      </c>
      <c r="J83" s="9">
        <v>684</v>
      </c>
      <c r="K83" s="9">
        <v>25</v>
      </c>
      <c r="L83" s="9">
        <f t="shared" si="13"/>
        <v>1354.75</v>
      </c>
      <c r="M83" s="9">
        <f t="shared" si="14"/>
        <v>21145.25</v>
      </c>
      <c r="N83" s="5" t="s">
        <v>108</v>
      </c>
    </row>
    <row r="85" spans="2:14" s="1" customFormat="1" x14ac:dyDescent="0.25">
      <c r="B85" s="1" t="s">
        <v>35</v>
      </c>
      <c r="F85" s="6"/>
      <c r="G85" s="6"/>
      <c r="H85" s="6"/>
      <c r="I85" s="16"/>
      <c r="J85" s="6"/>
      <c r="K85" s="6"/>
      <c r="L85" s="6"/>
      <c r="M85" s="6"/>
    </row>
    <row r="86" spans="2:14" x14ac:dyDescent="0.25">
      <c r="B86" s="5" t="s">
        <v>40</v>
      </c>
      <c r="C86" s="5" t="s">
        <v>119</v>
      </c>
      <c r="D86" s="10" t="s">
        <v>129</v>
      </c>
      <c r="E86" s="5" t="s">
        <v>110</v>
      </c>
      <c r="F86" s="9">
        <v>35000</v>
      </c>
      <c r="G86" s="9">
        <v>35000</v>
      </c>
      <c r="H86" s="9">
        <v>1004.5</v>
      </c>
      <c r="I86" s="15">
        <v>0</v>
      </c>
      <c r="J86" s="9">
        <v>1064</v>
      </c>
      <c r="K86" s="9">
        <v>25</v>
      </c>
      <c r="L86" s="9">
        <f t="shared" ref="L86:L92" si="15">H86+I86+J86+K86</f>
        <v>2093.5</v>
      </c>
      <c r="M86" s="9">
        <f t="shared" ref="M86:M92" si="16">G86-H86-I86-J86-K86</f>
        <v>32906.5</v>
      </c>
      <c r="N86" s="5" t="s">
        <v>108</v>
      </c>
    </row>
    <row r="87" spans="2:14" x14ac:dyDescent="0.25">
      <c r="B87" s="5" t="s">
        <v>36</v>
      </c>
      <c r="C87" s="5" t="s">
        <v>37</v>
      </c>
      <c r="D87" s="10" t="s">
        <v>129</v>
      </c>
      <c r="E87" s="5" t="s">
        <v>110</v>
      </c>
      <c r="F87" s="9">
        <v>31500</v>
      </c>
      <c r="G87" s="9">
        <v>31500</v>
      </c>
      <c r="H87" s="9">
        <v>904.05</v>
      </c>
      <c r="I87" s="15">
        <v>0</v>
      </c>
      <c r="J87" s="9">
        <v>957.6</v>
      </c>
      <c r="K87" s="9">
        <v>5025</v>
      </c>
      <c r="L87" s="9">
        <f t="shared" si="15"/>
        <v>6886.65</v>
      </c>
      <c r="M87" s="9">
        <f t="shared" si="16"/>
        <v>24613.350000000002</v>
      </c>
      <c r="N87" s="5" t="s">
        <v>108</v>
      </c>
    </row>
    <row r="88" spans="2:14" x14ac:dyDescent="0.25">
      <c r="B88" s="5" t="s">
        <v>38</v>
      </c>
      <c r="C88" s="5" t="s">
        <v>39</v>
      </c>
      <c r="D88" s="10" t="s">
        <v>129</v>
      </c>
      <c r="E88" s="5" t="s">
        <v>110</v>
      </c>
      <c r="F88" s="9">
        <v>18000</v>
      </c>
      <c r="G88" s="9">
        <v>18000</v>
      </c>
      <c r="H88" s="9">
        <v>516.6</v>
      </c>
      <c r="I88" s="15">
        <v>0</v>
      </c>
      <c r="J88" s="9">
        <v>547.20000000000005</v>
      </c>
      <c r="K88" s="9">
        <v>25</v>
      </c>
      <c r="L88" s="9">
        <f t="shared" si="15"/>
        <v>1088.8000000000002</v>
      </c>
      <c r="M88" s="9">
        <f t="shared" si="16"/>
        <v>16911.2</v>
      </c>
      <c r="N88" s="5" t="s">
        <v>108</v>
      </c>
    </row>
    <row r="89" spans="2:14" x14ac:dyDescent="0.25">
      <c r="B89" s="5" t="s">
        <v>141</v>
      </c>
      <c r="C89" s="5" t="s">
        <v>39</v>
      </c>
      <c r="D89" s="10" t="s">
        <v>129</v>
      </c>
      <c r="E89" s="5" t="s">
        <v>110</v>
      </c>
      <c r="F89" s="9">
        <v>18000</v>
      </c>
      <c r="G89" s="9">
        <v>18000</v>
      </c>
      <c r="H89" s="9">
        <v>516.6</v>
      </c>
      <c r="I89" s="15">
        <v>0</v>
      </c>
      <c r="J89" s="9">
        <v>547.20000000000005</v>
      </c>
      <c r="K89" s="9">
        <v>25</v>
      </c>
      <c r="L89" s="9">
        <f t="shared" si="15"/>
        <v>1088.8000000000002</v>
      </c>
      <c r="M89" s="9">
        <f t="shared" si="16"/>
        <v>16911.2</v>
      </c>
      <c r="N89" s="5" t="s">
        <v>108</v>
      </c>
    </row>
    <row r="90" spans="2:14" x14ac:dyDescent="0.25">
      <c r="B90" s="5" t="s">
        <v>146</v>
      </c>
      <c r="C90" s="5" t="s">
        <v>39</v>
      </c>
      <c r="D90" s="10" t="s">
        <v>129</v>
      </c>
      <c r="E90" s="5" t="s">
        <v>110</v>
      </c>
      <c r="F90" s="9">
        <v>23000</v>
      </c>
      <c r="G90" s="9">
        <v>23000</v>
      </c>
      <c r="H90" s="9">
        <v>660.1</v>
      </c>
      <c r="I90" s="15">
        <v>0</v>
      </c>
      <c r="J90" s="9">
        <v>699.2</v>
      </c>
      <c r="K90" s="9">
        <v>25</v>
      </c>
      <c r="L90" s="9">
        <f t="shared" si="15"/>
        <v>1384.3000000000002</v>
      </c>
      <c r="M90" s="9">
        <f t="shared" si="16"/>
        <v>21615.7</v>
      </c>
      <c r="N90" s="5" t="s">
        <v>108</v>
      </c>
    </row>
    <row r="91" spans="2:14" x14ac:dyDescent="0.25">
      <c r="B91" s="5" t="s">
        <v>147</v>
      </c>
      <c r="C91" s="5" t="s">
        <v>39</v>
      </c>
      <c r="D91" s="10" t="s">
        <v>129</v>
      </c>
      <c r="E91" s="5" t="s">
        <v>110</v>
      </c>
      <c r="F91" s="9">
        <v>23000</v>
      </c>
      <c r="G91" s="9">
        <v>23000</v>
      </c>
      <c r="H91" s="9">
        <v>660.1</v>
      </c>
      <c r="I91" s="15">
        <v>0</v>
      </c>
      <c r="J91" s="9">
        <v>699.2</v>
      </c>
      <c r="K91" s="9">
        <v>25</v>
      </c>
      <c r="L91" s="9">
        <f t="shared" si="15"/>
        <v>1384.3000000000002</v>
      </c>
      <c r="M91" s="9">
        <f t="shared" si="16"/>
        <v>21615.7</v>
      </c>
      <c r="N91" s="5" t="s">
        <v>108</v>
      </c>
    </row>
    <row r="92" spans="2:14" x14ac:dyDescent="0.25">
      <c r="B92" s="5" t="s">
        <v>148</v>
      </c>
      <c r="C92" s="5" t="s">
        <v>39</v>
      </c>
      <c r="D92" s="10" t="s">
        <v>129</v>
      </c>
      <c r="E92" s="5" t="s">
        <v>110</v>
      </c>
      <c r="F92" s="9">
        <v>18000</v>
      </c>
      <c r="G92" s="9">
        <v>18000</v>
      </c>
      <c r="H92" s="9">
        <v>516.6</v>
      </c>
      <c r="I92" s="15">
        <v>0</v>
      </c>
      <c r="J92" s="9">
        <v>547.20000000000005</v>
      </c>
      <c r="K92" s="9">
        <v>25</v>
      </c>
      <c r="L92" s="9">
        <f t="shared" si="15"/>
        <v>1088.8000000000002</v>
      </c>
      <c r="M92" s="9">
        <f t="shared" si="16"/>
        <v>16911.2</v>
      </c>
      <c r="N92" s="5" t="s">
        <v>108</v>
      </c>
    </row>
    <row r="94" spans="2:14" s="1" customFormat="1" x14ac:dyDescent="0.25">
      <c r="B94" s="1" t="s">
        <v>41</v>
      </c>
      <c r="F94" s="6"/>
      <c r="G94" s="6"/>
      <c r="H94" s="6"/>
      <c r="I94" s="16"/>
      <c r="J94" s="6"/>
      <c r="K94" s="6"/>
      <c r="L94" s="6"/>
      <c r="M94" s="6"/>
    </row>
    <row r="95" spans="2:14" x14ac:dyDescent="0.25">
      <c r="B95" s="5" t="s">
        <v>42</v>
      </c>
      <c r="C95" s="5" t="s">
        <v>43</v>
      </c>
      <c r="D95" s="10" t="s">
        <v>130</v>
      </c>
      <c r="E95" s="5" t="s">
        <v>109</v>
      </c>
      <c r="F95" s="9">
        <v>23000</v>
      </c>
      <c r="G95" s="9">
        <v>23000</v>
      </c>
      <c r="H95" s="9">
        <v>660.1</v>
      </c>
      <c r="I95" s="15">
        <v>0</v>
      </c>
      <c r="J95" s="9">
        <v>699.2</v>
      </c>
      <c r="K95" s="9">
        <v>25</v>
      </c>
      <c r="L95" s="9">
        <f t="shared" ref="L95:L98" si="17">H95+I95+J95+K95</f>
        <v>1384.3000000000002</v>
      </c>
      <c r="M95" s="9">
        <f t="shared" ref="M95:M98" si="18">G95-H95-I95-J95-K95</f>
        <v>21615.7</v>
      </c>
      <c r="N95" s="5" t="s">
        <v>108</v>
      </c>
    </row>
    <row r="96" spans="2:14" x14ac:dyDescent="0.25">
      <c r="B96" s="5" t="s">
        <v>44</v>
      </c>
      <c r="C96" s="5" t="s">
        <v>43</v>
      </c>
      <c r="D96" s="10" t="s">
        <v>130</v>
      </c>
      <c r="E96" s="5" t="s">
        <v>109</v>
      </c>
      <c r="F96" s="9">
        <v>23000</v>
      </c>
      <c r="G96" s="9">
        <v>23000</v>
      </c>
      <c r="H96" s="9">
        <v>660.1</v>
      </c>
      <c r="I96" s="15">
        <v>0</v>
      </c>
      <c r="J96" s="9">
        <v>699.2</v>
      </c>
      <c r="K96" s="9">
        <v>25</v>
      </c>
      <c r="L96" s="9">
        <f t="shared" si="17"/>
        <v>1384.3000000000002</v>
      </c>
      <c r="M96" s="9">
        <f t="shared" si="18"/>
        <v>21615.7</v>
      </c>
      <c r="N96" s="5" t="s">
        <v>108</v>
      </c>
    </row>
    <row r="97" spans="1:14" x14ac:dyDescent="0.25">
      <c r="B97" s="5" t="s">
        <v>45</v>
      </c>
      <c r="C97" s="5" t="s">
        <v>43</v>
      </c>
      <c r="D97" s="10" t="s">
        <v>130</v>
      </c>
      <c r="E97" s="5" t="s">
        <v>109</v>
      </c>
      <c r="F97" s="9">
        <v>23000</v>
      </c>
      <c r="G97" s="9">
        <v>23000</v>
      </c>
      <c r="H97" s="9">
        <v>660.1</v>
      </c>
      <c r="I97" s="15">
        <v>0</v>
      </c>
      <c r="J97" s="9">
        <v>699.2</v>
      </c>
      <c r="K97" s="9">
        <v>4025</v>
      </c>
      <c r="L97" s="9">
        <f t="shared" si="17"/>
        <v>5384.3</v>
      </c>
      <c r="M97" s="9">
        <f t="shared" si="18"/>
        <v>17615.7</v>
      </c>
      <c r="N97" s="5" t="s">
        <v>108</v>
      </c>
    </row>
    <row r="98" spans="1:14" x14ac:dyDescent="0.25">
      <c r="B98" s="5" t="s">
        <v>114</v>
      </c>
      <c r="C98" s="5" t="s">
        <v>43</v>
      </c>
      <c r="D98" s="10" t="s">
        <v>130</v>
      </c>
      <c r="E98" s="5" t="s">
        <v>109</v>
      </c>
      <c r="F98" s="9">
        <v>23000</v>
      </c>
      <c r="G98" s="9">
        <v>23000</v>
      </c>
      <c r="H98" s="9">
        <v>660.1</v>
      </c>
      <c r="I98" s="15">
        <v>0</v>
      </c>
      <c r="J98" s="9">
        <v>699.2</v>
      </c>
      <c r="K98" s="9">
        <v>25</v>
      </c>
      <c r="L98" s="9">
        <f t="shared" si="17"/>
        <v>1384.3000000000002</v>
      </c>
      <c r="M98" s="9">
        <f t="shared" si="18"/>
        <v>21615.7</v>
      </c>
      <c r="N98" s="5" t="s">
        <v>108</v>
      </c>
    </row>
    <row r="100" spans="1:14" s="1" customFormat="1" x14ac:dyDescent="0.25">
      <c r="B100" s="1" t="s">
        <v>19</v>
      </c>
      <c r="F100" s="6"/>
      <c r="G100" s="6"/>
      <c r="H100" s="6"/>
      <c r="I100" s="16"/>
      <c r="J100" s="6"/>
      <c r="K100" s="6"/>
      <c r="L100" s="6"/>
      <c r="M100" s="6"/>
    </row>
    <row r="101" spans="1:14" x14ac:dyDescent="0.25">
      <c r="B101" s="5" t="s">
        <v>20</v>
      </c>
      <c r="C101" s="5" t="s">
        <v>21</v>
      </c>
      <c r="D101" s="10" t="s">
        <v>131</v>
      </c>
      <c r="E101" s="5" t="s">
        <v>109</v>
      </c>
      <c r="F101" s="9">
        <v>60000</v>
      </c>
      <c r="G101" s="9">
        <v>60000</v>
      </c>
      <c r="H101" s="9">
        <v>1722</v>
      </c>
      <c r="I101" s="15">
        <v>3486.68</v>
      </c>
      <c r="J101" s="9">
        <v>1824</v>
      </c>
      <c r="K101" s="9">
        <v>25</v>
      </c>
      <c r="L101" s="9">
        <f t="shared" ref="L101" si="19">H101+I101+J101+K101</f>
        <v>7057.68</v>
      </c>
      <c r="M101" s="9">
        <f t="shared" ref="M101" si="20">G101-H101-I101-J101-K101</f>
        <v>52942.32</v>
      </c>
      <c r="N101" s="5" t="s">
        <v>108</v>
      </c>
    </row>
    <row r="103" spans="1:14" s="1" customFormat="1" x14ac:dyDescent="0.25">
      <c r="B103" s="1" t="s">
        <v>46</v>
      </c>
      <c r="F103" s="6"/>
      <c r="G103" s="6"/>
      <c r="H103" s="6"/>
      <c r="I103" s="16"/>
      <c r="J103" s="6"/>
      <c r="K103" s="6"/>
      <c r="L103" s="6"/>
      <c r="M103" s="6"/>
    </row>
    <row r="104" spans="1:14" x14ac:dyDescent="0.25">
      <c r="B104" s="5" t="s">
        <v>47</v>
      </c>
      <c r="C104" s="5" t="s">
        <v>48</v>
      </c>
      <c r="D104" s="10" t="s">
        <v>132</v>
      </c>
      <c r="E104" s="5" t="s">
        <v>110</v>
      </c>
      <c r="F104" s="9">
        <v>50000</v>
      </c>
      <c r="G104" s="9">
        <v>50000</v>
      </c>
      <c r="H104" s="9">
        <v>1435</v>
      </c>
      <c r="I104" s="15">
        <v>1854</v>
      </c>
      <c r="J104" s="9">
        <v>1520</v>
      </c>
      <c r="K104" s="9">
        <v>25</v>
      </c>
      <c r="L104" s="9">
        <f t="shared" ref="L104" si="21">H104+I104+J104+K104</f>
        <v>4834</v>
      </c>
      <c r="M104" s="9">
        <f t="shared" ref="M104" si="22">G104-H104-I104-J104-K104</f>
        <v>45166</v>
      </c>
      <c r="N104" s="5" t="s">
        <v>108</v>
      </c>
    </row>
    <row r="105" spans="1:14" s="1" customFormat="1" x14ac:dyDescent="0.25">
      <c r="B105" s="1" t="s">
        <v>117</v>
      </c>
      <c r="F105" s="6">
        <f>SUM(F11:F104)</f>
        <v>3483500</v>
      </c>
      <c r="G105" s="6">
        <f>SUM(G11:G104)</f>
        <v>3483500</v>
      </c>
      <c r="H105" s="6">
        <f>SUM(H11:H104)</f>
        <v>99976.450000000055</v>
      </c>
      <c r="I105" s="16">
        <f t="shared" ref="G105:M105" si="23">SUM(I11:I104)</f>
        <v>132031.60999999996</v>
      </c>
      <c r="J105" s="6">
        <f t="shared" si="23"/>
        <v>103929.99999999999</v>
      </c>
      <c r="K105" s="6">
        <f t="shared" si="23"/>
        <v>85499.840000000011</v>
      </c>
      <c r="L105" s="6">
        <f t="shared" si="23"/>
        <v>421437.89999999991</v>
      </c>
      <c r="M105" s="6">
        <f>SUM(M11:M104)</f>
        <v>3062062.1000000015</v>
      </c>
    </row>
    <row r="106" spans="1:14" s="1" customFormat="1" x14ac:dyDescent="0.25">
      <c r="F106" s="6"/>
      <c r="G106" s="6"/>
      <c r="H106" s="6"/>
      <c r="I106" s="16"/>
      <c r="J106" s="6"/>
      <c r="K106" s="6"/>
      <c r="L106" s="6"/>
      <c r="M106" s="6"/>
    </row>
    <row r="108" spans="1:14" ht="15" customHeight="1" x14ac:dyDescent="0.25">
      <c r="A108" s="22" t="s">
        <v>142</v>
      </c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</row>
    <row r="109" spans="1:14" ht="15.75" customHeight="1" x14ac:dyDescent="0.25">
      <c r="A109" s="13"/>
      <c r="B109" s="13"/>
      <c r="C109" s="13"/>
      <c r="D109" s="13"/>
      <c r="E109" s="13"/>
      <c r="F109" s="13"/>
      <c r="G109" s="13"/>
      <c r="H109" s="13"/>
      <c r="I109" s="20"/>
      <c r="J109" s="13"/>
      <c r="K109" s="13"/>
      <c r="L109" s="13"/>
      <c r="M109" s="13"/>
      <c r="N109" s="13"/>
    </row>
    <row r="110" spans="1:14" ht="15.75" x14ac:dyDescent="0.25">
      <c r="A110" s="22" t="s">
        <v>143</v>
      </c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</row>
    <row r="111" spans="1:14" ht="15.75" x14ac:dyDescent="0.25">
      <c r="A111" s="22" t="s">
        <v>144</v>
      </c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</row>
    <row r="112" spans="1:14" x14ac:dyDescent="0.25">
      <c r="E112" s="9"/>
      <c r="F112" s="5"/>
      <c r="G112" s="5"/>
      <c r="H112" s="5"/>
      <c r="I112" s="21"/>
      <c r="J112" s="5"/>
      <c r="K112" s="5"/>
      <c r="L112" s="5"/>
      <c r="M112" s="5"/>
      <c r="N112" s="11"/>
    </row>
    <row r="113" spans="5:14" x14ac:dyDescent="0.25">
      <c r="E113" s="9"/>
      <c r="F113" s="5"/>
      <c r="G113" s="5"/>
      <c r="H113" s="5"/>
      <c r="I113" s="21"/>
      <c r="J113" s="5"/>
      <c r="K113" s="5"/>
      <c r="L113" s="5"/>
      <c r="M113" s="5"/>
      <c r="N113" s="11"/>
    </row>
    <row r="114" spans="5:14" x14ac:dyDescent="0.25">
      <c r="E114" s="9"/>
      <c r="F114" s="5"/>
      <c r="G114" s="5"/>
      <c r="H114" s="5"/>
      <c r="I114" s="21"/>
      <c r="J114" s="5"/>
      <c r="K114" s="5"/>
      <c r="L114" s="5"/>
      <c r="M114" s="5"/>
      <c r="N114" s="11"/>
    </row>
  </sheetData>
  <mergeCells count="6">
    <mergeCell ref="A108:N108"/>
    <mergeCell ref="A110:N110"/>
    <mergeCell ref="A111:N111"/>
    <mergeCell ref="C4:K4"/>
    <mergeCell ref="C5:K5"/>
    <mergeCell ref="B8:L8"/>
  </mergeCells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 ABRIL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Rodriguez</cp:lastModifiedBy>
  <cp:lastPrinted>2022-05-11T17:47:50Z</cp:lastPrinted>
  <dcterms:created xsi:type="dcterms:W3CDTF">2022-03-09T01:13:47Z</dcterms:created>
  <dcterms:modified xsi:type="dcterms:W3CDTF">2022-05-11T17:48:59Z</dcterms:modified>
</cp:coreProperties>
</file>