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"/>
    </mc:Choice>
  </mc:AlternateContent>
  <xr:revisionPtr revIDLastSave="208" documentId="8_{E541EC20-0B5C-4AD5-9A91-02B8D61B4D46}" xr6:coauthVersionLast="47" xr6:coauthVersionMax="47" xr10:uidLastSave="{50E7F6E2-94C5-457F-B221-D5DDB84BFE7D}"/>
  <bookViews>
    <workbookView xWindow="-120" yWindow="-120" windowWidth="20730" windowHeight="11160" xr2:uid="{00000000-000D-0000-FFFF-FFFF00000000}"/>
  </bookViews>
  <sheets>
    <sheet name="Plantilla Presupuesto" sheetId="2" r:id="rId1"/>
    <sheet name="Plantilla Ejecución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88" i="2"/>
  <c r="B51" i="2"/>
  <c r="B25" i="2"/>
  <c r="B15" i="2"/>
  <c r="B9" i="2"/>
  <c r="B86" i="3"/>
  <c r="B51" i="3"/>
  <c r="B25" i="3"/>
  <c r="B15" i="3"/>
  <c r="B9" i="3"/>
  <c r="M86" i="3" l="1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<sst xmlns="http://schemas.openxmlformats.org/spreadsheetml/2006/main" count="349" uniqueCount="120">
  <si>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</si>
  <si>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</si>
  <si>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</si>
  <si>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</si>
  <si>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</si>
  <si>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</si>
  <si>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</si>
  <si>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</si>
  <si>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</si>
  <si>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</si>
  <si>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</si>
  <si>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</si>
  <si>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</si>
  <si>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</si>
  <si>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</si>
  <si>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</si>
  <si>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</si>
  <si>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</si>
  <si>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</si>
  <si>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</si>
  <si>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</si>
  <si>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</si>
  <si>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</si>
  <si>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</si>
  <si>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</si>
  <si>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</si>
  <si>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</si>
  <si>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</si>
  <si>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</si>
  <si>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</si>
  <si>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</si>
  <si>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</si>
  <si>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</si>
  <si>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</si>
  <si>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</si>
  <si>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</si>
  <si>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</si>
  <si>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</si>
  <si>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</si>
  <si>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</si>
  <si>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</si>
  <si>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</si>
  <si>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</si>
  <si>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</si>
  <si>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</si>
  <si>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</si>
  <si>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</si>
  <si>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</si>
  <si>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</si>
  <si>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</si>
  <si>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</si>
  <si>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</si>
  <si>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</si>
  <si>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</si>
  <si>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</si>
  <si>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</si>
  <si>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</si>
  <si>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</si>
  <si>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</si>
  <si>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</si>
  <si>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</si>
  <si>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</si>
  <si>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</si>
  <si>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</si>
  <si>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</si>
  <si>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</si>
  <si>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</si>
  <si>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</si>
  <si>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</si>
  <si>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</si>
  <si>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</si>
  <si>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</si>
  <si>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</si>
  <si>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</si>
  <si>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</si>
  <si>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</si>
  <si>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</si>
  <si>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</si>
  <si>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</si>
  <si>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</si>
  <si>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</si>
  <si>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</si>
  <si>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</si>
  <si>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</si>
  <si>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</si>
  <si>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</si>
  <si>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</si>
  <si>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</si>
  <si>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</si>
  <si>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</si>
  <si>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</si>
  <si>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</si>
  <si>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</si>
  <si>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</si>
  <si>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</si>
  <si>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</si>
  <si>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</si>
  <si>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</si>
  <si>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</si>
  <si>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</si>
  <si>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</si>
  <si>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</si>
  <si>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</si>
  <si>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</si>
  <si>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</si>
  <si>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</si>
  <si>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</si>
  <si>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</si>
  <si>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</si>
  <si>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</si>
  <si>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</si>
  <si>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</si>
  <si>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PERIODO 2023.</t>
  </si>
  <si>
    <t xml:space="preserve">Presupuesto Aprobado </t>
  </si>
  <si>
    <t>Dirección de Prensa del Presidente</t>
  </si>
  <si>
    <t xml:space="preserve"> </t>
  </si>
  <si>
    <t xml:space="preserve">                                                  BENNY ADAMES                                                                                                                            CHERCI RUIZ</t>
  </si>
  <si>
    <t xml:space="preserve">              ENCARGADA DEPTO. ADMINISTRATIVO Y FINANCIERO                                                                                ANALISTA FINANCIERA</t>
  </si>
  <si>
    <t xml:space="preserve">         ANALISTA FINANCIERA                                                                                                      ENCARGADA DEPTO. ADMINISTRATIVO Y FINANCIERO</t>
  </si>
  <si>
    <t xml:space="preserve">                CHERCI RUIZ                                                                                                                                                      BENNY ANDAMES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</si>
</sst>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5" fillId="0" borderId="5" xfId="1" applyFont="1" applyBorder="1"/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2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/>
    <xf numFmtId="43" fontId="2" fillId="5" borderId="4" xfId="1" applyFont="1" applyFill="1" applyBorder="1"/>
    <xf numFmtId="43" fontId="2" fillId="0" borderId="4" xfId="1" applyFont="1" applyBorder="1"/>
    <xf numFmtId="43" fontId="5" fillId="5" borderId="3" xfId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vertical="center" wrapText="1"/>
    </xf>
    <xf numFmtId="43" fontId="2" fillId="3" borderId="0" xfId="1" applyFont="1" applyFill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43" fontId="1" fillId="6" borderId="0" xfId="1" applyFont="1" applyFill="1" applyAlignment="1">
      <alignment horizontal="center"/>
    </xf>
    <xf numFmtId="164" fontId="0" fillId="6" borderId="0" xfId="0" applyNumberFormat="1" applyFill="1" applyAlignment="1">
      <alignment horizontal="center" vertical="center" wrapText="1"/>
    </xf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"/>
  <sheetViews>
    <sheetView showGridLines="0" tabSelected="1" topLeftCell="A94" zoomScaleNormal="100" workbookViewId="0">
      <selection activeCell="A99" sqref="A99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67" t="s">
        <v>0</v>
      </c>
      <c r="B1" s="67"/>
      <c r="C1" s="67"/>
      <c r="E1" s="8"/>
    </row>
    <row r="2" spans="1:5" ht="18.75" x14ac:dyDescent="0.25">
      <c r="A2" s="67" t="s">
        <v>114</v>
      </c>
      <c r="B2" s="67"/>
      <c r="C2" s="67"/>
      <c r="E2" s="13"/>
    </row>
    <row r="3" spans="1:5" ht="18.75" x14ac:dyDescent="0.25">
      <c r="A3" s="67">
        <v>2023</v>
      </c>
      <c r="B3" s="67"/>
      <c r="C3" s="67"/>
      <c r="E3" s="13"/>
    </row>
    <row r="4" spans="1:5" ht="18.75" x14ac:dyDescent="0.3">
      <c r="A4" s="69" t="s">
        <v>2</v>
      </c>
      <c r="B4" s="69"/>
      <c r="C4" s="69"/>
      <c r="E4" s="8"/>
    </row>
    <row r="5" spans="1:5" x14ac:dyDescent="0.25">
      <c r="A5" s="68" t="s">
        <v>3</v>
      </c>
      <c r="B5" s="68"/>
      <c r="C5" s="68"/>
      <c r="E5" s="13"/>
    </row>
    <row r="6" spans="1:5" x14ac:dyDescent="0.25">
      <c r="E6" s="13"/>
    </row>
    <row r="7" spans="1:5" ht="31.5" x14ac:dyDescent="0.25">
      <c r="A7" s="11" t="s">
        <v>4</v>
      </c>
      <c r="B7" s="12" t="s">
        <v>5</v>
      </c>
      <c r="C7" s="12" t="s">
        <v>6</v>
      </c>
    </row>
    <row r="8" spans="1:5" x14ac:dyDescent="0.25">
      <c r="A8" s="1" t="s">
        <v>7</v>
      </c>
      <c r="B8" s="15">
        <f>+B9+B15+B25+B51</f>
        <v>347321281</v>
      </c>
      <c r="C8" s="15" t="s">
        <v>8</v>
      </c>
    </row>
    <row r="9" spans="1:5" x14ac:dyDescent="0.25">
      <c r="A9" s="60" t="s">
        <v>9</v>
      </c>
      <c r="B9" s="61">
        <f>+B10+B11+B14</f>
        <v>126966782.59999999</v>
      </c>
      <c r="C9" s="62" t="s">
        <v>8</v>
      </c>
    </row>
    <row r="10" spans="1:5" x14ac:dyDescent="0.25">
      <c r="A10" s="7" t="s">
        <v>10</v>
      </c>
      <c r="B10" s="58">
        <v>88844072</v>
      </c>
      <c r="C10" s="16" t="s">
        <v>8</v>
      </c>
    </row>
    <row r="11" spans="1:5" x14ac:dyDescent="0.25">
      <c r="A11" s="7" t="s">
        <v>11</v>
      </c>
      <c r="B11" s="58">
        <v>25764500</v>
      </c>
      <c r="C11" s="16" t="s">
        <v>8</v>
      </c>
    </row>
    <row r="12" spans="1:5" x14ac:dyDescent="0.25">
      <c r="A12" s="7" t="s">
        <v>12</v>
      </c>
      <c r="B12" s="58"/>
      <c r="C12" s="16" t="s">
        <v>8</v>
      </c>
    </row>
    <row r="13" spans="1:5" x14ac:dyDescent="0.25">
      <c r="A13" s="7" t="s">
        <v>13</v>
      </c>
      <c r="B13" s="58"/>
      <c r="C13" s="16" t="s">
        <v>8</v>
      </c>
    </row>
    <row r="14" spans="1:5" x14ac:dyDescent="0.25">
      <c r="A14" s="7" t="s">
        <v>14</v>
      </c>
      <c r="B14" s="58">
        <v>12358210.6</v>
      </c>
      <c r="C14" s="16" t="s">
        <v>8</v>
      </c>
    </row>
    <row r="15" spans="1:5" x14ac:dyDescent="0.25">
      <c r="A15" s="60" t="s">
        <v>15</v>
      </c>
      <c r="B15" s="61">
        <f>+B16+B17+B18+B19+B20+B21+B22+B23+B24</f>
        <v>205462313.40000001</v>
      </c>
      <c r="C15" s="63" t="s">
        <v>8</v>
      </c>
    </row>
    <row r="16" spans="1:5" x14ac:dyDescent="0.25">
      <c r="A16" s="7" t="s">
        <v>16</v>
      </c>
      <c r="B16" s="58">
        <v>6287595</v>
      </c>
      <c r="C16" s="16" t="s">
        <v>8</v>
      </c>
    </row>
    <row r="17" spans="1:3" x14ac:dyDescent="0.25">
      <c r="A17" s="7" t="s">
        <v>17</v>
      </c>
      <c r="B17" s="58">
        <v>173839118.40000001</v>
      </c>
      <c r="C17" s="16" t="s">
        <v>8</v>
      </c>
    </row>
    <row r="18" spans="1:3" x14ac:dyDescent="0.25">
      <c r="A18" s="7" t="s">
        <v>18</v>
      </c>
      <c r="B18" s="58">
        <v>3500000</v>
      </c>
      <c r="C18" s="16" t="s">
        <v>8</v>
      </c>
    </row>
    <row r="19" spans="1:3" ht="18" customHeight="1" x14ac:dyDescent="0.25">
      <c r="A19" s="7" t="s">
        <v>19</v>
      </c>
      <c r="B19" s="58">
        <v>130000</v>
      </c>
      <c r="C19" s="16" t="s">
        <v>8</v>
      </c>
    </row>
    <row r="20" spans="1:3" x14ac:dyDescent="0.25">
      <c r="A20" s="7" t="s">
        <v>20</v>
      </c>
      <c r="B20" s="58">
        <v>5772000</v>
      </c>
      <c r="C20" s="16" t="s">
        <v>8</v>
      </c>
    </row>
    <row r="21" spans="1:3" x14ac:dyDescent="0.25">
      <c r="A21" s="7" t="s">
        <v>21</v>
      </c>
      <c r="B21" s="58">
        <v>4386400</v>
      </c>
      <c r="C21" s="16" t="s">
        <v>8</v>
      </c>
    </row>
    <row r="22" spans="1:3" x14ac:dyDescent="0.25">
      <c r="A22" s="7" t="s">
        <v>22</v>
      </c>
      <c r="B22" s="58">
        <v>5100000</v>
      </c>
      <c r="C22" s="16" t="s">
        <v>8</v>
      </c>
    </row>
    <row r="23" spans="1:3" x14ac:dyDescent="0.25">
      <c r="A23" s="7" t="s">
        <v>23</v>
      </c>
      <c r="B23" s="58">
        <v>987200</v>
      </c>
      <c r="C23" s="16" t="s">
        <v>8</v>
      </c>
    </row>
    <row r="24" spans="1:3" x14ac:dyDescent="0.25">
      <c r="A24" s="7" t="s">
        <v>24</v>
      </c>
      <c r="B24" s="58">
        <v>5460000</v>
      </c>
      <c r="C24" s="16" t="s">
        <v>8</v>
      </c>
    </row>
    <row r="25" spans="1:3" x14ac:dyDescent="0.25">
      <c r="A25" s="60" t="s">
        <v>25</v>
      </c>
      <c r="B25" s="61">
        <f>+B26+B28+B30+B32+B34</f>
        <v>9231846</v>
      </c>
      <c r="C25" s="63" t="s">
        <v>8</v>
      </c>
    </row>
    <row r="26" spans="1:3" x14ac:dyDescent="0.25">
      <c r="A26" s="7" t="s">
        <v>26</v>
      </c>
      <c r="B26" s="58">
        <v>680750</v>
      </c>
      <c r="C26" s="16" t="s">
        <v>8</v>
      </c>
    </row>
    <row r="27" spans="1:3" x14ac:dyDescent="0.25">
      <c r="A27" s="7" t="s">
        <v>27</v>
      </c>
      <c r="B27" s="58"/>
      <c r="C27" s="16" t="s">
        <v>8</v>
      </c>
    </row>
    <row r="28" spans="1:3" x14ac:dyDescent="0.25">
      <c r="A28" s="7" t="s">
        <v>28</v>
      </c>
      <c r="B28" s="58">
        <v>700000</v>
      </c>
      <c r="C28" s="16" t="s">
        <v>8</v>
      </c>
    </row>
    <row r="29" spans="1:3" x14ac:dyDescent="0.25">
      <c r="A29" s="7" t="s">
        <v>29</v>
      </c>
      <c r="B29" s="58"/>
      <c r="C29" s="16" t="s">
        <v>8</v>
      </c>
    </row>
    <row r="30" spans="1:3" x14ac:dyDescent="0.25">
      <c r="A30" s="7" t="s">
        <v>30</v>
      </c>
      <c r="B30" s="58">
        <v>207500</v>
      </c>
      <c r="C30" s="16" t="s">
        <v>8</v>
      </c>
    </row>
    <row r="31" spans="1:3" x14ac:dyDescent="0.25">
      <c r="A31" s="7" t="s">
        <v>31</v>
      </c>
      <c r="B31" s="58"/>
      <c r="C31" s="16" t="s">
        <v>8</v>
      </c>
    </row>
    <row r="32" spans="1:3" x14ac:dyDescent="0.25">
      <c r="A32" s="7" t="s">
        <v>32</v>
      </c>
      <c r="B32" s="58">
        <v>6696000</v>
      </c>
      <c r="C32" s="16" t="s">
        <v>8</v>
      </c>
    </row>
    <row r="33" spans="1:3" x14ac:dyDescent="0.25">
      <c r="A33" s="7" t="s">
        <v>33</v>
      </c>
      <c r="B33" s="58"/>
      <c r="C33" s="16" t="s">
        <v>8</v>
      </c>
    </row>
    <row r="34" spans="1:3" x14ac:dyDescent="0.25">
      <c r="A34" s="7" t="s">
        <v>34</v>
      </c>
      <c r="B34" s="58">
        <v>947596</v>
      </c>
      <c r="C34" s="16" t="s">
        <v>8</v>
      </c>
    </row>
    <row r="35" spans="1:3" x14ac:dyDescent="0.25">
      <c r="A35" s="60" t="s">
        <v>35</v>
      </c>
      <c r="B35" s="64"/>
      <c r="C35" s="63" t="s">
        <v>8</v>
      </c>
    </row>
    <row r="36" spans="1:3" x14ac:dyDescent="0.25">
      <c r="A36" s="7" t="s">
        <v>36</v>
      </c>
      <c r="B36" s="59"/>
      <c r="C36" s="16" t="s">
        <v>8</v>
      </c>
    </row>
    <row r="37" spans="1:3" x14ac:dyDescent="0.25">
      <c r="A37" s="7" t="s">
        <v>37</v>
      </c>
      <c r="B37" s="59"/>
      <c r="C37" s="16" t="s">
        <v>8</v>
      </c>
    </row>
    <row r="38" spans="1:3" x14ac:dyDescent="0.25">
      <c r="A38" s="7" t="s">
        <v>38</v>
      </c>
      <c r="B38" s="59"/>
      <c r="C38" s="16" t="s">
        <v>8</v>
      </c>
    </row>
    <row r="39" spans="1:3" x14ac:dyDescent="0.25">
      <c r="A39" s="7" t="s">
        <v>39</v>
      </c>
      <c r="B39" s="59"/>
      <c r="C39" s="16" t="s">
        <v>8</v>
      </c>
    </row>
    <row r="40" spans="1:3" x14ac:dyDescent="0.25">
      <c r="A40" s="7" t="s">
        <v>40</v>
      </c>
      <c r="B40" s="59"/>
      <c r="C40" s="16" t="s">
        <v>8</v>
      </c>
    </row>
    <row r="41" spans="1:3" x14ac:dyDescent="0.25">
      <c r="A41" s="7" t="s">
        <v>41</v>
      </c>
      <c r="B41" s="59"/>
      <c r="C41" s="16" t="s">
        <v>8</v>
      </c>
    </row>
    <row r="42" spans="1:3" x14ac:dyDescent="0.25">
      <c r="A42" s="7" t="s">
        <v>42</v>
      </c>
      <c r="B42" s="59"/>
      <c r="C42" s="16" t="s">
        <v>8</v>
      </c>
    </row>
    <row r="43" spans="1:3" x14ac:dyDescent="0.25">
      <c r="A43" s="60" t="s">
        <v>43</v>
      </c>
      <c r="B43" s="64"/>
      <c r="C43" s="63" t="s">
        <v>8</v>
      </c>
    </row>
    <row r="44" spans="1:3" x14ac:dyDescent="0.25">
      <c r="A44" s="7" t="s">
        <v>44</v>
      </c>
      <c r="B44" s="59"/>
      <c r="C44" s="16" t="s">
        <v>8</v>
      </c>
    </row>
    <row r="45" spans="1:3" x14ac:dyDescent="0.25">
      <c r="A45" s="7" t="s">
        <v>45</v>
      </c>
      <c r="B45" s="59"/>
      <c r="C45" s="16" t="s">
        <v>8</v>
      </c>
    </row>
    <row r="46" spans="1:3" x14ac:dyDescent="0.25">
      <c r="A46" s="7" t="s">
        <v>46</v>
      </c>
      <c r="B46" s="59"/>
      <c r="C46" s="16" t="s">
        <v>8</v>
      </c>
    </row>
    <row r="47" spans="1:3" x14ac:dyDescent="0.25">
      <c r="A47" s="7" t="s">
        <v>47</v>
      </c>
      <c r="B47" s="59"/>
      <c r="C47" s="16" t="s">
        <v>8</v>
      </c>
    </row>
    <row r="48" spans="1:3" x14ac:dyDescent="0.25">
      <c r="A48" s="7" t="s">
        <v>48</v>
      </c>
      <c r="B48" s="59"/>
      <c r="C48" s="16" t="s">
        <v>8</v>
      </c>
    </row>
    <row r="49" spans="1:3" x14ac:dyDescent="0.25">
      <c r="A49" s="7" t="s">
        <v>49</v>
      </c>
      <c r="B49" s="59"/>
      <c r="C49" s="16" t="s">
        <v>8</v>
      </c>
    </row>
    <row r="50" spans="1:3" x14ac:dyDescent="0.25">
      <c r="A50" s="7" t="s">
        <v>50</v>
      </c>
      <c r="B50" s="59"/>
      <c r="C50" s="16" t="s">
        <v>8</v>
      </c>
    </row>
    <row r="51" spans="1:3" x14ac:dyDescent="0.25">
      <c r="A51" s="60" t="s">
        <v>51</v>
      </c>
      <c r="B51" s="64">
        <f>+B52+B53+B56+B57+B59</f>
        <v>5660339</v>
      </c>
      <c r="C51" s="63" t="s">
        <v>8</v>
      </c>
    </row>
    <row r="52" spans="1:3" x14ac:dyDescent="0.25">
      <c r="A52" s="7" t="s">
        <v>52</v>
      </c>
      <c r="B52" s="59">
        <v>3660339</v>
      </c>
      <c r="C52" s="16" t="s">
        <v>8</v>
      </c>
    </row>
    <row r="53" spans="1:3" x14ac:dyDescent="0.25">
      <c r="A53" s="7" t="s">
        <v>53</v>
      </c>
      <c r="B53" s="59">
        <v>500000</v>
      </c>
      <c r="C53" s="16" t="s">
        <v>8</v>
      </c>
    </row>
    <row r="54" spans="1:3" x14ac:dyDescent="0.25">
      <c r="A54" s="7" t="s">
        <v>54</v>
      </c>
      <c r="B54" s="59"/>
      <c r="C54" s="16" t="s">
        <v>8</v>
      </c>
    </row>
    <row r="55" spans="1:3" x14ac:dyDescent="0.25">
      <c r="A55" s="7" t="s">
        <v>55</v>
      </c>
      <c r="B55" s="59"/>
      <c r="C55" s="16" t="s">
        <v>8</v>
      </c>
    </row>
    <row r="56" spans="1:3" x14ac:dyDescent="0.25">
      <c r="A56" s="7" t="s">
        <v>56</v>
      </c>
      <c r="B56" s="59">
        <v>700000</v>
      </c>
      <c r="C56" s="16" t="s">
        <v>8</v>
      </c>
    </row>
    <row r="57" spans="1:3" x14ac:dyDescent="0.25">
      <c r="A57" s="7" t="s">
        <v>57</v>
      </c>
      <c r="B57" s="59">
        <v>400000</v>
      </c>
      <c r="C57" s="16" t="s">
        <v>8</v>
      </c>
    </row>
    <row r="58" spans="1:3" x14ac:dyDescent="0.25">
      <c r="A58" s="7" t="s">
        <v>58</v>
      </c>
      <c r="B58" s="59"/>
      <c r="C58" s="16" t="s">
        <v>8</v>
      </c>
    </row>
    <row r="59" spans="1:3" x14ac:dyDescent="0.25">
      <c r="A59" s="7" t="s">
        <v>59</v>
      </c>
      <c r="B59" s="59">
        <v>400000</v>
      </c>
      <c r="C59" s="16" t="s">
        <v>8</v>
      </c>
    </row>
    <row r="60" spans="1:3" x14ac:dyDescent="0.25">
      <c r="A60" s="7" t="s">
        <v>60</v>
      </c>
      <c r="B60" s="59"/>
      <c r="C60" s="16" t="s">
        <v>8</v>
      </c>
    </row>
    <row r="61" spans="1:3" x14ac:dyDescent="0.25">
      <c r="A61" s="7"/>
      <c r="B61" s="17"/>
      <c r="C61" s="16" t="s">
        <v>8</v>
      </c>
    </row>
    <row r="62" spans="1:3" x14ac:dyDescent="0.25">
      <c r="A62" s="60" t="s">
        <v>61</v>
      </c>
      <c r="B62" s="64"/>
      <c r="C62" s="63" t="s">
        <v>8</v>
      </c>
    </row>
    <row r="63" spans="1:3" x14ac:dyDescent="0.25">
      <c r="A63" s="7" t="s">
        <v>62</v>
      </c>
      <c r="B63" s="17"/>
      <c r="C63" s="16" t="s">
        <v>8</v>
      </c>
    </row>
    <row r="64" spans="1:3" x14ac:dyDescent="0.25">
      <c r="A64" s="7" t="s">
        <v>63</v>
      </c>
      <c r="B64" s="17"/>
      <c r="C64" s="16" t="s">
        <v>8</v>
      </c>
    </row>
    <row r="65" spans="1:3" x14ac:dyDescent="0.25">
      <c r="A65" s="7" t="s">
        <v>64</v>
      </c>
      <c r="B65" s="17"/>
      <c r="C65" s="16" t="s">
        <v>8</v>
      </c>
    </row>
    <row r="66" spans="1:3" x14ac:dyDescent="0.25">
      <c r="A66" s="7" t="s">
        <v>65</v>
      </c>
      <c r="B66" s="17"/>
      <c r="C66" s="16" t="s">
        <v>8</v>
      </c>
    </row>
    <row r="67" spans="1:3" x14ac:dyDescent="0.25">
      <c r="A67" s="7"/>
      <c r="B67" s="17"/>
      <c r="C67" s="16" t="s">
        <v>8</v>
      </c>
    </row>
    <row r="68" spans="1:3" x14ac:dyDescent="0.25">
      <c r="A68" s="60" t="s">
        <v>66</v>
      </c>
      <c r="B68" s="64"/>
      <c r="C68" s="63" t="s">
        <v>8</v>
      </c>
    </row>
    <row r="69" spans="1:3" x14ac:dyDescent="0.25">
      <c r="A69" s="7" t="s">
        <v>67</v>
      </c>
      <c r="B69" s="17"/>
      <c r="C69" s="16" t="s">
        <v>8</v>
      </c>
    </row>
    <row r="70" spans="1:3" x14ac:dyDescent="0.25">
      <c r="A70" s="7" t="s">
        <v>68</v>
      </c>
      <c r="B70" s="17"/>
      <c r="C70" s="16" t="s">
        <v>8</v>
      </c>
    </row>
    <row r="71" spans="1:3" x14ac:dyDescent="0.25">
      <c r="A71" s="60" t="s">
        <v>69</v>
      </c>
      <c r="B71" s="64"/>
      <c r="C71" s="63" t="s">
        <v>8</v>
      </c>
    </row>
    <row r="72" spans="1:3" x14ac:dyDescent="0.25">
      <c r="A72" s="7" t="s">
        <v>70</v>
      </c>
      <c r="B72" s="17"/>
      <c r="C72" s="16" t="s">
        <v>8</v>
      </c>
    </row>
    <row r="73" spans="1:3" x14ac:dyDescent="0.25">
      <c r="A73" s="7" t="s">
        <v>71</v>
      </c>
      <c r="B73" s="17"/>
      <c r="C73" s="16" t="s">
        <v>8</v>
      </c>
    </row>
    <row r="74" spans="1:3" x14ac:dyDescent="0.25">
      <c r="A74" s="7" t="s">
        <v>72</v>
      </c>
      <c r="B74" s="17"/>
      <c r="C74" s="16" t="s">
        <v>8</v>
      </c>
    </row>
    <row r="75" spans="1:3" x14ac:dyDescent="0.25">
      <c r="A75" s="65" t="s">
        <v>73</v>
      </c>
      <c r="B75" s="66"/>
      <c r="C75" s="66"/>
    </row>
    <row r="76" spans="1:3" x14ac:dyDescent="0.25">
      <c r="A76" s="5"/>
      <c r="B76" s="6"/>
      <c r="C76" s="16" t="s">
        <v>8</v>
      </c>
    </row>
    <row r="77" spans="1:3" x14ac:dyDescent="0.25">
      <c r="A77" s="1" t="s">
        <v>74</v>
      </c>
      <c r="B77" s="2"/>
      <c r="C77" s="19" t="s">
        <v>8</v>
      </c>
    </row>
    <row r="78" spans="1:3" x14ac:dyDescent="0.25">
      <c r="A78" s="3" t="s">
        <v>75</v>
      </c>
      <c r="B78" s="4"/>
      <c r="C78" s="16" t="s">
        <v>8</v>
      </c>
    </row>
    <row r="79" spans="1:3" x14ac:dyDescent="0.25">
      <c r="A79" s="7" t="s">
        <v>76</v>
      </c>
      <c r="B79" s="6"/>
      <c r="C79" s="16" t="s">
        <v>8</v>
      </c>
    </row>
    <row r="80" spans="1:3" x14ac:dyDescent="0.25">
      <c r="A80" s="7" t="s">
        <v>77</v>
      </c>
      <c r="B80" s="6"/>
      <c r="C80" s="16" t="s">
        <v>8</v>
      </c>
    </row>
    <row r="81" spans="1:3" x14ac:dyDescent="0.25">
      <c r="A81" s="3" t="s">
        <v>78</v>
      </c>
      <c r="B81" s="4"/>
      <c r="C81" s="16" t="s">
        <v>8</v>
      </c>
    </row>
    <row r="82" spans="1:3" x14ac:dyDescent="0.25">
      <c r="A82" s="7" t="s">
        <v>79</v>
      </c>
      <c r="B82" s="6"/>
      <c r="C82" s="16" t="s">
        <v>8</v>
      </c>
    </row>
    <row r="83" spans="1:3" x14ac:dyDescent="0.25">
      <c r="A83" s="7" t="s">
        <v>80</v>
      </c>
      <c r="B83" s="6"/>
      <c r="C83" s="16" t="s">
        <v>8</v>
      </c>
    </row>
    <row r="84" spans="1:3" x14ac:dyDescent="0.25">
      <c r="A84" s="3" t="s">
        <v>81</v>
      </c>
      <c r="B84" s="4"/>
      <c r="C84" s="16" t="s">
        <v>8</v>
      </c>
    </row>
    <row r="85" spans="1:3" x14ac:dyDescent="0.25">
      <c r="A85" s="7" t="s">
        <v>82</v>
      </c>
      <c r="B85" s="6"/>
      <c r="C85" s="16" t="s">
        <v>8</v>
      </c>
    </row>
    <row r="86" spans="1:3" x14ac:dyDescent="0.25">
      <c r="A86" s="65" t="s">
        <v>83</v>
      </c>
      <c r="B86" s="66"/>
      <c r="C86" s="66"/>
    </row>
    <row r="87" spans="1:3" x14ac:dyDescent="0.25">
      <c r="C87" s="16" t="s">
        <v>8</v>
      </c>
    </row>
    <row r="88" spans="1:3" ht="15.75" x14ac:dyDescent="0.25">
      <c r="A88" s="9" t="s">
        <v>84</v>
      </c>
      <c r="B88" s="10"/>
      <c r="C88" s="57">
        <f>B8</f>
        <v>347321281</v>
      </c>
    </row>
    <row r="89" spans="1:3" x14ac:dyDescent="0.25">
      <c r="A89" s="14" t="s">
        <v>106</v>
      </c>
    </row>
    <row r="90" spans="1:3" x14ac:dyDescent="0.25">
      <c r="A90" s="14" t="s">
        <v>108</v>
      </c>
    </row>
    <row r="91" spans="1:3" x14ac:dyDescent="0.25">
      <c r="A91" s="14" t="s">
        <v>107</v>
      </c>
    </row>
    <row r="92" spans="1:3" x14ac:dyDescent="0.25">
      <c r="A92" s="14" t="s">
        <v>109</v>
      </c>
    </row>
    <row r="93" spans="1:3" x14ac:dyDescent="0.25">
      <c r="A93" s="14" t="s">
        <v>110</v>
      </c>
    </row>
    <row r="94" spans="1:3" x14ac:dyDescent="0.25">
      <c r="A94" s="14" t="s">
        <v>111</v>
      </c>
    </row>
    <row r="95" spans="1:3" x14ac:dyDescent="0.25">
      <c r="A95" s="14"/>
    </row>
    <row r="98" spans="1:1" x14ac:dyDescent="0.25">
      <c r="A98" s="14" t="s">
        <v>119</v>
      </c>
    </row>
    <row r="99" spans="1:1" x14ac:dyDescent="0.25">
      <c r="A99" t="s">
        <v>118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view="pageBreakPreview" zoomScale="90" zoomScaleNormal="90" zoomScaleSheetLayoutView="90" workbookViewId="0">
      <selection activeCell="H107" sqref="H107"/>
    </sheetView>
  </sheetViews>
  <sheetFormatPr baseColWidth="10" defaultColWidth="9.140625" defaultRowHeight="15.75" x14ac:dyDescent="0.25"/>
  <cols>
    <col min="1" max="1" width="35.42578125" style="20" customWidth="1"/>
    <col min="2" max="2" width="17.42578125" style="20" customWidth="1"/>
    <col min="3" max="3" width="12.42578125" style="20" customWidth="1"/>
    <col min="4" max="4" width="15.7109375" style="20" customWidth="1"/>
    <col min="5" max="5" width="13.5703125" style="20" customWidth="1"/>
    <col min="6" max="6" width="15.42578125" style="20" customWidth="1"/>
    <col min="7" max="7" width="15.140625" style="20" customWidth="1"/>
    <col min="8" max="8" width="15.7109375" style="20" customWidth="1"/>
    <col min="9" max="9" width="17" style="20" customWidth="1"/>
    <col min="10" max="10" width="17.42578125" style="20" customWidth="1"/>
    <col min="11" max="11" width="16.85546875" style="20" customWidth="1"/>
    <col min="12" max="12" width="16.42578125" style="20" customWidth="1"/>
    <col min="13" max="13" width="18.85546875" style="20" customWidth="1"/>
    <col min="14" max="14" width="11" style="20" customWidth="1"/>
    <col min="15" max="15" width="17.28515625" style="20" customWidth="1"/>
    <col min="16" max="16" width="13.5703125" style="20" bestFit="1" customWidth="1"/>
    <col min="17" max="17" width="12.7109375" style="20" bestFit="1" customWidth="1"/>
    <col min="18" max="16384" width="9.140625" style="20"/>
  </cols>
  <sheetData>
    <row r="1" spans="1:17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7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7" x14ac:dyDescent="0.25">
      <c r="A3" s="70" t="s">
        <v>112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7" x14ac:dyDescent="0.25">
      <c r="A4" s="69" t="s">
        <v>113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7" x14ac:dyDescent="0.25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7" x14ac:dyDescent="0.25">
      <c r="A6" s="21"/>
      <c r="B6" s="21"/>
      <c r="C6" s="22" t="s">
        <v>85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1:17" ht="31.5" x14ac:dyDescent="0.25">
      <c r="A7" s="11" t="s">
        <v>4</v>
      </c>
      <c r="B7" s="12" t="s">
        <v>5</v>
      </c>
      <c r="C7" s="12" t="s">
        <v>86</v>
      </c>
      <c r="D7" s="12" t="s">
        <v>87</v>
      </c>
      <c r="E7" s="12" t="s">
        <v>88</v>
      </c>
      <c r="F7" s="12" t="s">
        <v>89</v>
      </c>
      <c r="G7" s="12" t="s">
        <v>90</v>
      </c>
      <c r="H7" s="12" t="s">
        <v>91</v>
      </c>
      <c r="I7" s="12" t="s">
        <v>92</v>
      </c>
      <c r="J7" s="12" t="s">
        <v>93</v>
      </c>
      <c r="K7" s="12" t="s">
        <v>94</v>
      </c>
      <c r="L7" s="12" t="s">
        <v>95</v>
      </c>
      <c r="M7" s="12" t="s">
        <v>96</v>
      </c>
      <c r="N7" s="12" t="s">
        <v>97</v>
      </c>
      <c r="O7" s="12" t="s">
        <v>98</v>
      </c>
    </row>
    <row r="8" spans="1:17" x14ac:dyDescent="0.25">
      <c r="A8" s="43" t="s">
        <v>7</v>
      </c>
      <c r="B8" s="23"/>
      <c r="C8" s="24"/>
      <c r="D8" s="25"/>
      <c r="E8" s="26"/>
      <c r="F8" s="27"/>
      <c r="G8" s="27"/>
      <c r="H8" s="27"/>
      <c r="I8" s="26"/>
      <c r="J8" s="26"/>
      <c r="K8" s="26"/>
      <c r="L8" s="26"/>
      <c r="M8" s="26"/>
      <c r="N8" s="26"/>
      <c r="O8" s="26"/>
      <c r="Q8" s="49"/>
    </row>
    <row r="9" spans="1:17" ht="30" x14ac:dyDescent="0.25">
      <c r="A9" s="43" t="s">
        <v>9</v>
      </c>
      <c r="B9" s="52">
        <f>+B10+B11+B14</f>
        <v>126966782.59999999</v>
      </c>
      <c r="C9" s="2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7" x14ac:dyDescent="0.25">
      <c r="A10" s="44" t="s">
        <v>10</v>
      </c>
      <c r="B10" s="51">
        <v>88844072</v>
      </c>
      <c r="C10" s="28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7" x14ac:dyDescent="0.25">
      <c r="A11" s="44" t="s">
        <v>11</v>
      </c>
      <c r="B11" s="51">
        <v>25764500</v>
      </c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7" ht="30" x14ac:dyDescent="0.25">
      <c r="A12" s="44" t="s">
        <v>12</v>
      </c>
      <c r="B12" s="50" t="s">
        <v>8</v>
      </c>
      <c r="C12" s="28"/>
      <c r="D12" s="26"/>
      <c r="E12" s="26"/>
      <c r="F12" s="26"/>
      <c r="G12" s="26" t="s">
        <v>115</v>
      </c>
      <c r="H12" s="26"/>
      <c r="I12" s="26"/>
      <c r="J12" s="26"/>
      <c r="K12" s="26"/>
      <c r="L12" s="26"/>
      <c r="M12" s="26"/>
      <c r="N12" s="26"/>
      <c r="O12" s="26"/>
    </row>
    <row r="13" spans="1:17" ht="32.25" customHeight="1" x14ac:dyDescent="0.25">
      <c r="A13" s="44" t="s">
        <v>13</v>
      </c>
      <c r="B13" s="51"/>
      <c r="C13" s="28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7" ht="27" customHeight="1" x14ac:dyDescent="0.25">
      <c r="A14" s="44" t="s">
        <v>14</v>
      </c>
      <c r="B14" s="51">
        <v>12358210.6</v>
      </c>
      <c r="C14" s="28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7" x14ac:dyDescent="0.25">
      <c r="A15" s="43" t="s">
        <v>15</v>
      </c>
      <c r="B15" s="53">
        <f>+B16+B17+B18+B19+B20+B21+B22+B23+B24</f>
        <v>205462313.40000001</v>
      </c>
      <c r="C15" s="28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7" x14ac:dyDescent="0.25">
      <c r="A16" s="44" t="s">
        <v>16</v>
      </c>
      <c r="B16" s="51">
        <v>6287595</v>
      </c>
      <c r="C16" s="28"/>
      <c r="D16" s="26"/>
      <c r="E16" s="26"/>
      <c r="F16" s="26"/>
      <c r="G16" s="26"/>
      <c r="H16" s="26"/>
      <c r="I16" s="26"/>
      <c r="J16" s="26"/>
      <c r="K16" s="26"/>
      <c r="L16" s="26"/>
      <c r="M16" s="50"/>
      <c r="N16" s="26"/>
      <c r="O16" s="26"/>
    </row>
    <row r="17" spans="1:15" ht="30" x14ac:dyDescent="0.25">
      <c r="A17" s="44" t="s">
        <v>17</v>
      </c>
      <c r="B17" s="51">
        <v>173839118.40000001</v>
      </c>
      <c r="C17" s="28"/>
      <c r="D17" s="26"/>
      <c r="E17" s="26"/>
      <c r="F17" s="26"/>
      <c r="G17" s="26"/>
      <c r="H17" s="26"/>
      <c r="I17" s="26"/>
      <c r="J17" s="26"/>
      <c r="K17" s="26"/>
      <c r="L17" s="26"/>
      <c r="M17" s="50"/>
      <c r="N17" s="26"/>
      <c r="O17" s="26"/>
    </row>
    <row r="18" spans="1:15" x14ac:dyDescent="0.25">
      <c r="A18" s="44" t="s">
        <v>18</v>
      </c>
      <c r="B18" s="51">
        <v>3500000</v>
      </c>
      <c r="C18" s="28"/>
      <c r="D18" s="26"/>
      <c r="E18" s="26"/>
      <c r="F18" s="26"/>
      <c r="G18" s="26"/>
      <c r="H18" s="26"/>
      <c r="I18" s="26"/>
      <c r="J18" s="26"/>
      <c r="K18" s="26"/>
      <c r="L18" s="26"/>
      <c r="M18" s="50"/>
      <c r="N18" s="26"/>
      <c r="O18" s="26"/>
    </row>
    <row r="19" spans="1:15" ht="30.75" customHeight="1" x14ac:dyDescent="0.25">
      <c r="A19" s="44" t="s">
        <v>19</v>
      </c>
      <c r="B19" s="51">
        <v>130000</v>
      </c>
      <c r="C19" s="28"/>
      <c r="D19" s="26"/>
      <c r="E19" s="26"/>
      <c r="F19" s="26"/>
      <c r="G19" s="26"/>
      <c r="H19" s="26"/>
      <c r="I19" s="26"/>
      <c r="J19" s="26"/>
      <c r="K19" s="26"/>
      <c r="L19" s="26"/>
      <c r="M19" s="50"/>
      <c r="N19" s="26"/>
      <c r="O19" s="26"/>
    </row>
    <row r="20" spans="1:15" x14ac:dyDescent="0.25">
      <c r="A20" s="44" t="s">
        <v>20</v>
      </c>
      <c r="B20" s="51">
        <v>5772000</v>
      </c>
      <c r="C20" s="28"/>
      <c r="D20" s="26"/>
      <c r="E20" s="26"/>
      <c r="F20" s="26"/>
      <c r="G20" s="26"/>
      <c r="H20" s="26"/>
      <c r="I20" s="26"/>
      <c r="J20" s="26"/>
      <c r="K20" s="26"/>
      <c r="L20" s="26"/>
      <c r="M20" s="50"/>
      <c r="N20" s="26"/>
      <c r="O20" s="26"/>
    </row>
    <row r="21" spans="1:15" x14ac:dyDescent="0.25">
      <c r="A21" s="44" t="s">
        <v>21</v>
      </c>
      <c r="B21" s="51">
        <v>4386400</v>
      </c>
      <c r="C21" s="29"/>
      <c r="D21" s="26"/>
      <c r="E21" s="26"/>
      <c r="F21" s="26"/>
      <c r="G21" s="26"/>
      <c r="H21" s="26"/>
      <c r="I21" s="26"/>
      <c r="J21" s="26"/>
      <c r="K21" s="26"/>
      <c r="L21" s="26"/>
      <c r="M21" s="50"/>
      <c r="N21" s="26"/>
      <c r="O21" s="26"/>
    </row>
    <row r="22" spans="1:15" ht="60" x14ac:dyDescent="0.25">
      <c r="A22" s="44" t="s">
        <v>22</v>
      </c>
      <c r="B22" s="51">
        <v>5100000</v>
      </c>
      <c r="C22" s="28"/>
      <c r="D22" s="26"/>
      <c r="E22" s="26"/>
      <c r="F22" s="26"/>
      <c r="G22" s="26"/>
      <c r="H22" s="26"/>
      <c r="I22" s="26"/>
      <c r="J22" s="26"/>
      <c r="K22" s="26"/>
      <c r="L22" s="26"/>
      <c r="M22" s="50"/>
      <c r="N22" s="26"/>
      <c r="O22" s="26"/>
    </row>
    <row r="23" spans="1:15" ht="40.5" customHeight="1" x14ac:dyDescent="0.25">
      <c r="A23" s="44" t="s">
        <v>23</v>
      </c>
      <c r="B23" s="51">
        <v>987200</v>
      </c>
      <c r="C23" s="28"/>
      <c r="D23" s="26"/>
      <c r="E23" s="26"/>
      <c r="F23" s="26"/>
      <c r="G23" s="26"/>
      <c r="H23" s="26"/>
      <c r="I23" s="26"/>
      <c r="J23" s="26"/>
      <c r="K23" s="26"/>
      <c r="L23" s="26"/>
      <c r="M23" s="50"/>
      <c r="N23" s="26"/>
      <c r="O23" s="26"/>
    </row>
    <row r="24" spans="1:15" ht="30" x14ac:dyDescent="0.25">
      <c r="A24" s="44" t="s">
        <v>24</v>
      </c>
      <c r="B24" s="54">
        <v>5460000</v>
      </c>
      <c r="C24" s="28"/>
      <c r="D24" s="26"/>
      <c r="E24" s="26"/>
      <c r="F24" s="26"/>
      <c r="G24" s="26"/>
      <c r="H24" s="26"/>
      <c r="I24" s="26"/>
      <c r="J24" s="26"/>
      <c r="K24" s="26"/>
      <c r="L24" s="26"/>
      <c r="M24" s="50"/>
      <c r="N24" s="26"/>
      <c r="O24" s="26"/>
    </row>
    <row r="25" spans="1:15" x14ac:dyDescent="0.25">
      <c r="A25" s="43" t="s">
        <v>25</v>
      </c>
      <c r="B25" s="53">
        <f>+B26+B28+B30+B32+B34</f>
        <v>9231846</v>
      </c>
      <c r="C25" s="2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30" x14ac:dyDescent="0.25">
      <c r="A26" s="44" t="s">
        <v>26</v>
      </c>
      <c r="B26" s="51">
        <v>680750</v>
      </c>
      <c r="C26" s="28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x14ac:dyDescent="0.25">
      <c r="A27" s="44" t="s">
        <v>27</v>
      </c>
      <c r="B27" s="51"/>
      <c r="C27" s="28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30" x14ac:dyDescent="0.25">
      <c r="A28" s="44" t="s">
        <v>28</v>
      </c>
      <c r="B28" s="51">
        <v>700000</v>
      </c>
      <c r="C28" s="2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ht="30.75" customHeight="1" x14ac:dyDescent="0.25">
      <c r="A29" s="44" t="s">
        <v>29</v>
      </c>
      <c r="B29" s="50" t="s">
        <v>8</v>
      </c>
      <c r="C29" s="2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 ht="30" x14ac:dyDescent="0.25">
      <c r="A30" s="44" t="s">
        <v>30</v>
      </c>
      <c r="B30" s="51">
        <v>207500</v>
      </c>
      <c r="C30" s="28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ht="30" x14ac:dyDescent="0.25">
      <c r="A31" s="44" t="s">
        <v>31</v>
      </c>
      <c r="B31" s="50" t="s">
        <v>8</v>
      </c>
      <c r="C31" s="28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 ht="43.5" customHeight="1" x14ac:dyDescent="0.25">
      <c r="A32" s="44" t="s">
        <v>32</v>
      </c>
      <c r="B32" s="51">
        <v>6696000</v>
      </c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 ht="56.25" customHeight="1" x14ac:dyDescent="0.25">
      <c r="A33" s="44" t="s">
        <v>33</v>
      </c>
      <c r="B33" s="50" t="s">
        <v>8</v>
      </c>
      <c r="C33" s="28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ht="30.75" customHeight="1" x14ac:dyDescent="0.25">
      <c r="A34" s="44" t="s">
        <v>34</v>
      </c>
      <c r="B34" s="51">
        <v>947596</v>
      </c>
      <c r="C34" s="28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x14ac:dyDescent="0.25">
      <c r="A35" s="43" t="s">
        <v>35</v>
      </c>
      <c r="B35" s="50" t="s">
        <v>8</v>
      </c>
      <c r="C35" s="28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ht="30" x14ac:dyDescent="0.25">
      <c r="A36" s="44" t="s">
        <v>36</v>
      </c>
      <c r="B36" s="50" t="s">
        <v>8</v>
      </c>
      <c r="C36" s="2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ht="45" x14ac:dyDescent="0.25">
      <c r="A37" s="44" t="s">
        <v>37</v>
      </c>
      <c r="B37" s="26" t="s">
        <v>8</v>
      </c>
      <c r="C37" s="28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ht="45" x14ac:dyDescent="0.25">
      <c r="A38" s="44" t="s">
        <v>38</v>
      </c>
      <c r="B38" s="26" t="s">
        <v>8</v>
      </c>
      <c r="C38" s="2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ht="45" x14ac:dyDescent="0.25">
      <c r="A39" s="44" t="s">
        <v>39</v>
      </c>
      <c r="B39" s="26" t="s">
        <v>8</v>
      </c>
      <c r="C39" s="2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ht="45" x14ac:dyDescent="0.25">
      <c r="A40" s="44" t="s">
        <v>40</v>
      </c>
      <c r="B40" s="26" t="s">
        <v>8</v>
      </c>
      <c r="C40" s="28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ht="30" x14ac:dyDescent="0.25">
      <c r="A41" s="44" t="s">
        <v>41</v>
      </c>
      <c r="B41" s="26" t="s">
        <v>8</v>
      </c>
      <c r="C41" s="28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 ht="45" x14ac:dyDescent="0.25">
      <c r="A42" s="44" t="s">
        <v>42</v>
      </c>
      <c r="B42" s="26" t="s">
        <v>8</v>
      </c>
      <c r="C42" s="28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x14ac:dyDescent="0.25">
      <c r="A43" s="43" t="s">
        <v>43</v>
      </c>
      <c r="B43" s="26" t="s">
        <v>8</v>
      </c>
      <c r="C43" s="28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 ht="30" x14ac:dyDescent="0.25">
      <c r="A44" s="44" t="s">
        <v>44</v>
      </c>
      <c r="B44" s="26" t="s">
        <v>8</v>
      </c>
      <c r="C44" s="28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 ht="45" x14ac:dyDescent="0.25">
      <c r="A45" s="44" t="s">
        <v>45</v>
      </c>
      <c r="B45" s="26" t="s">
        <v>8</v>
      </c>
      <c r="C45" s="2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5" ht="45" x14ac:dyDescent="0.25">
      <c r="A46" s="44" t="s">
        <v>46</v>
      </c>
      <c r="B46" s="26" t="s">
        <v>8</v>
      </c>
      <c r="C46" s="28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15" ht="45" x14ac:dyDescent="0.25">
      <c r="A47" s="44" t="s">
        <v>47</v>
      </c>
      <c r="B47" s="26" t="s">
        <v>8</v>
      </c>
      <c r="C47" s="28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ht="45" x14ac:dyDescent="0.25">
      <c r="A48" s="44" t="s">
        <v>48</v>
      </c>
      <c r="B48" s="26" t="s">
        <v>8</v>
      </c>
      <c r="C48" s="28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30" x14ac:dyDescent="0.25">
      <c r="A49" s="44" t="s">
        <v>49</v>
      </c>
      <c r="B49" s="26" t="s">
        <v>8</v>
      </c>
      <c r="C49" s="28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42" customHeight="1" x14ac:dyDescent="0.25">
      <c r="A50" s="44" t="s">
        <v>50</v>
      </c>
      <c r="B50" s="26" t="s">
        <v>8</v>
      </c>
      <c r="C50" s="28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30" x14ac:dyDescent="0.25">
      <c r="A51" s="43" t="s">
        <v>51</v>
      </c>
      <c r="B51" s="26">
        <f>+B52+B53+B56+B57+B59</f>
        <v>5660339</v>
      </c>
      <c r="C51" s="28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x14ac:dyDescent="0.25">
      <c r="A52" s="44" t="s">
        <v>52</v>
      </c>
      <c r="B52" s="55">
        <v>3660339</v>
      </c>
      <c r="C52" s="28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30" x14ac:dyDescent="0.25">
      <c r="A53" s="44" t="s">
        <v>53</v>
      </c>
      <c r="B53" s="55">
        <v>500000</v>
      </c>
      <c r="C53" s="28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ht="30" x14ac:dyDescent="0.25">
      <c r="A54" s="44" t="s">
        <v>54</v>
      </c>
      <c r="B54" s="55"/>
      <c r="C54" s="28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ht="45" x14ac:dyDescent="0.25">
      <c r="A55" s="44" t="s">
        <v>55</v>
      </c>
      <c r="B55" s="55"/>
      <c r="C55" s="28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 ht="30" x14ac:dyDescent="0.25">
      <c r="A56" s="44" t="s">
        <v>56</v>
      </c>
      <c r="B56" s="55">
        <v>700000</v>
      </c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 spans="1:15" ht="30" x14ac:dyDescent="0.25">
      <c r="A57" s="44" t="s">
        <v>57</v>
      </c>
      <c r="B57" s="54">
        <v>400000</v>
      </c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5" ht="30" x14ac:dyDescent="0.25">
      <c r="A58" s="44" t="s">
        <v>58</v>
      </c>
      <c r="B58" s="50" t="s">
        <v>8</v>
      </c>
      <c r="C58" s="28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 x14ac:dyDescent="0.25">
      <c r="A59" s="44" t="s">
        <v>59</v>
      </c>
      <c r="B59" s="55">
        <v>400000</v>
      </c>
      <c r="C59" s="28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1:15" ht="45" x14ac:dyDescent="0.25">
      <c r="A60" s="44" t="s">
        <v>60</v>
      </c>
      <c r="B60" s="26" t="s">
        <v>8</v>
      </c>
      <c r="C60" s="28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15" x14ac:dyDescent="0.25">
      <c r="A61" s="43" t="s">
        <v>61</v>
      </c>
      <c r="B61" s="26" t="s">
        <v>8</v>
      </c>
      <c r="C61" s="28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15" x14ac:dyDescent="0.25">
      <c r="A62" s="44" t="s">
        <v>62</v>
      </c>
      <c r="B62" s="26" t="s">
        <v>8</v>
      </c>
      <c r="C62" s="28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x14ac:dyDescent="0.25">
      <c r="A63" s="44" t="s">
        <v>63</v>
      </c>
      <c r="B63" s="30"/>
      <c r="C63" s="28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5" ht="30" x14ac:dyDescent="0.25">
      <c r="A64" s="44" t="s">
        <v>64</v>
      </c>
      <c r="B64" s="26" t="s">
        <v>8</v>
      </c>
      <c r="C64" s="28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1:15" ht="63.75" customHeight="1" x14ac:dyDescent="0.25">
      <c r="A65" s="44" t="s">
        <v>65</v>
      </c>
      <c r="B65" s="26" t="s">
        <v>8</v>
      </c>
      <c r="C65" s="28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1:15" ht="30" x14ac:dyDescent="0.25">
      <c r="A66" s="43" t="s">
        <v>66</v>
      </c>
      <c r="B66" s="26" t="s">
        <v>8</v>
      </c>
      <c r="C66" s="28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5" ht="35.25" customHeight="1" x14ac:dyDescent="0.25">
      <c r="A67" s="44" t="s">
        <v>67</v>
      </c>
      <c r="B67" s="26" t="s">
        <v>8</v>
      </c>
      <c r="C67" s="28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ht="40.5" customHeight="1" x14ac:dyDescent="0.25">
      <c r="A68" s="44" t="s">
        <v>68</v>
      </c>
      <c r="B68" s="26" t="s">
        <v>8</v>
      </c>
      <c r="C68" s="28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x14ac:dyDescent="0.25">
      <c r="A69" s="43" t="s">
        <v>69</v>
      </c>
      <c r="B69" s="26" t="s">
        <v>8</v>
      </c>
      <c r="C69" s="28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ht="30" x14ac:dyDescent="0.25">
      <c r="A70" s="44" t="s">
        <v>70</v>
      </c>
      <c r="B70" s="26" t="s">
        <v>8</v>
      </c>
      <c r="C70" s="28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ht="30" x14ac:dyDescent="0.25">
      <c r="A71" s="44" t="s">
        <v>71</v>
      </c>
      <c r="B71" s="26" t="s">
        <v>8</v>
      </c>
      <c r="C71" s="28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ht="45" x14ac:dyDescent="0.25">
      <c r="A72" s="44" t="s">
        <v>72</v>
      </c>
      <c r="B72" s="26" t="s">
        <v>8</v>
      </c>
      <c r="C72" s="28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x14ac:dyDescent="0.25">
      <c r="A73" s="45" t="s">
        <v>73</v>
      </c>
      <c r="B73" s="31" t="s">
        <v>8</v>
      </c>
      <c r="C73" s="31"/>
      <c r="D73" s="32"/>
      <c r="E73" s="31"/>
      <c r="F73" s="33"/>
      <c r="G73" s="33"/>
      <c r="H73" s="33"/>
      <c r="I73" s="31"/>
      <c r="J73" s="31"/>
      <c r="K73" s="31"/>
      <c r="L73" s="31"/>
      <c r="M73" s="31"/>
      <c r="N73" s="31"/>
      <c r="O73" s="26"/>
    </row>
    <row r="74" spans="1:15" x14ac:dyDescent="0.25">
      <c r="A74" s="46"/>
      <c r="B74" s="26" t="s">
        <v>8</v>
      </c>
      <c r="C74" s="26"/>
      <c r="D74" s="28"/>
      <c r="E74" s="26"/>
      <c r="F74" s="27"/>
      <c r="G74" s="42"/>
      <c r="H74" s="42"/>
      <c r="I74" s="26"/>
      <c r="J74" s="26"/>
      <c r="K74" s="26"/>
      <c r="L74" s="26"/>
      <c r="M74" s="26"/>
      <c r="N74" s="26"/>
      <c r="O74" s="26"/>
    </row>
    <row r="75" spans="1:15" x14ac:dyDescent="0.25">
      <c r="A75" s="43" t="s">
        <v>74</v>
      </c>
      <c r="B75" s="26" t="s">
        <v>8</v>
      </c>
      <c r="C75" s="26"/>
      <c r="D75" s="28"/>
      <c r="E75" s="26"/>
      <c r="F75" s="27"/>
      <c r="G75" s="42"/>
      <c r="H75" s="42"/>
      <c r="I75" s="26"/>
      <c r="J75" s="26"/>
      <c r="K75" s="26"/>
      <c r="L75" s="26"/>
      <c r="M75" s="26"/>
      <c r="N75" s="26"/>
      <c r="O75" s="26"/>
    </row>
    <row r="76" spans="1:15" ht="30" x14ac:dyDescent="0.25">
      <c r="A76" s="43" t="s">
        <v>75</v>
      </c>
      <c r="B76" s="26" t="s">
        <v>8</v>
      </c>
      <c r="C76" s="26"/>
      <c r="D76" s="28"/>
      <c r="E76" s="26"/>
      <c r="F76" s="27"/>
      <c r="G76" s="42"/>
      <c r="H76" s="42"/>
      <c r="I76" s="26"/>
      <c r="J76" s="26"/>
      <c r="K76" s="26"/>
      <c r="L76" s="26"/>
      <c r="M76" s="26"/>
      <c r="N76" s="26"/>
      <c r="O76" s="26"/>
    </row>
    <row r="77" spans="1:15" ht="30" x14ac:dyDescent="0.25">
      <c r="A77" s="44" t="s">
        <v>76</v>
      </c>
      <c r="B77" s="26" t="s">
        <v>8</v>
      </c>
      <c r="C77" s="26"/>
      <c r="D77" s="28"/>
      <c r="E77" s="26"/>
      <c r="F77" s="27"/>
      <c r="G77" s="42"/>
      <c r="H77" s="42"/>
      <c r="I77" s="26"/>
      <c r="J77" s="26"/>
      <c r="K77" s="26"/>
      <c r="L77" s="26"/>
      <c r="M77" s="26"/>
      <c r="N77" s="26"/>
      <c r="O77" s="26"/>
    </row>
    <row r="78" spans="1:15" ht="30" x14ac:dyDescent="0.25">
      <c r="A78" s="44" t="s">
        <v>77</v>
      </c>
      <c r="B78" s="26" t="s">
        <v>8</v>
      </c>
      <c r="C78" s="26"/>
      <c r="D78" s="28"/>
      <c r="E78" s="26"/>
      <c r="F78" s="27"/>
      <c r="G78" s="42"/>
      <c r="H78" s="42"/>
      <c r="I78" s="26"/>
      <c r="J78" s="26"/>
      <c r="K78" s="26"/>
      <c r="L78" s="26"/>
      <c r="M78" s="26"/>
      <c r="N78" s="26"/>
      <c r="O78" s="26"/>
    </row>
    <row r="79" spans="1:15" x14ac:dyDescent="0.25">
      <c r="A79" s="43" t="s">
        <v>78</v>
      </c>
      <c r="B79" s="26" t="s">
        <v>8</v>
      </c>
      <c r="C79" s="26"/>
      <c r="D79" s="28"/>
      <c r="E79" s="26"/>
      <c r="F79" s="27"/>
      <c r="G79" s="42"/>
      <c r="H79" s="42"/>
      <c r="I79" s="26"/>
      <c r="J79" s="26"/>
      <c r="K79" s="26"/>
      <c r="L79" s="26"/>
      <c r="M79" s="26"/>
      <c r="N79" s="26"/>
      <c r="O79" s="26"/>
    </row>
    <row r="80" spans="1:15" ht="30" x14ac:dyDescent="0.25">
      <c r="A80" s="44" t="s">
        <v>79</v>
      </c>
      <c r="B80" s="26" t="s">
        <v>8</v>
      </c>
      <c r="C80" s="26"/>
      <c r="D80" s="28"/>
      <c r="E80" s="26"/>
      <c r="F80" s="27"/>
      <c r="G80" s="42"/>
      <c r="H80" s="42"/>
      <c r="I80" s="26"/>
      <c r="J80" s="26"/>
      <c r="K80" s="26"/>
      <c r="L80" s="26"/>
      <c r="M80" s="26"/>
      <c r="N80" s="26"/>
      <c r="O80" s="26"/>
    </row>
    <row r="81" spans="1:15" ht="30" x14ac:dyDescent="0.25">
      <c r="A81" s="44" t="s">
        <v>80</v>
      </c>
      <c r="B81" s="26" t="s">
        <v>8</v>
      </c>
      <c r="C81" s="26"/>
      <c r="D81" s="28"/>
      <c r="E81" s="26"/>
      <c r="F81" s="27"/>
      <c r="G81" s="42"/>
      <c r="H81" s="42"/>
      <c r="I81" s="26"/>
      <c r="J81" s="26"/>
      <c r="K81" s="26"/>
      <c r="L81" s="26"/>
      <c r="M81" s="26"/>
      <c r="N81" s="26"/>
      <c r="O81" s="26"/>
    </row>
    <row r="82" spans="1:15" ht="30" x14ac:dyDescent="0.25">
      <c r="A82" s="43" t="s">
        <v>81</v>
      </c>
      <c r="B82" s="26" t="s">
        <v>8</v>
      </c>
      <c r="C82" s="26"/>
      <c r="D82" s="28"/>
      <c r="E82" s="26"/>
      <c r="F82" s="27"/>
      <c r="G82" s="42"/>
      <c r="H82" s="42"/>
      <c r="I82" s="26"/>
      <c r="J82" s="26"/>
      <c r="K82" s="26"/>
      <c r="L82" s="26"/>
      <c r="M82" s="26"/>
      <c r="N82" s="26"/>
      <c r="O82" s="26"/>
    </row>
    <row r="83" spans="1:15" ht="30" x14ac:dyDescent="0.25">
      <c r="A83" s="44" t="s">
        <v>82</v>
      </c>
      <c r="B83" s="26" t="s">
        <v>8</v>
      </c>
      <c r="C83" s="26"/>
      <c r="D83" s="28"/>
      <c r="E83" s="26"/>
      <c r="F83" s="27"/>
      <c r="G83" s="27"/>
      <c r="H83" s="42"/>
      <c r="I83" s="26"/>
      <c r="J83" s="26"/>
      <c r="K83" s="26"/>
      <c r="L83" s="26"/>
      <c r="M83" s="26"/>
      <c r="N83" s="26"/>
      <c r="O83" s="26"/>
    </row>
    <row r="84" spans="1:15" x14ac:dyDescent="0.25">
      <c r="A84" s="45" t="s">
        <v>83</v>
      </c>
      <c r="B84" s="33" t="s">
        <v>8</v>
      </c>
      <c r="C84" s="31" t="s">
        <v>8</v>
      </c>
      <c r="D84" s="34" t="s">
        <v>8</v>
      </c>
      <c r="E84" s="31" t="s">
        <v>8</v>
      </c>
      <c r="F84" s="33" t="s">
        <v>8</v>
      </c>
      <c r="G84" s="33" t="s">
        <v>8</v>
      </c>
      <c r="H84" s="33" t="s">
        <v>8</v>
      </c>
      <c r="I84" s="31" t="s">
        <v>8</v>
      </c>
      <c r="J84" s="31" t="s">
        <v>8</v>
      </c>
      <c r="K84" s="31" t="s">
        <v>8</v>
      </c>
      <c r="L84" s="31" t="s">
        <v>8</v>
      </c>
      <c r="M84" s="31" t="s">
        <v>8</v>
      </c>
      <c r="N84" s="31" t="s">
        <v>8</v>
      </c>
      <c r="O84" s="31">
        <f t="shared" ref="O84:O85" si="0">SUM(C84:N84)</f>
        <v>0</v>
      </c>
    </row>
    <row r="85" spans="1:15" x14ac:dyDescent="0.25">
      <c r="A85" s="18"/>
      <c r="B85" s="26" t="s">
        <v>8</v>
      </c>
      <c r="C85" s="35" t="s">
        <v>8</v>
      </c>
      <c r="D85" s="36" t="s">
        <v>8</v>
      </c>
      <c r="E85" s="35" t="s">
        <v>8</v>
      </c>
      <c r="F85" s="37" t="s">
        <v>8</v>
      </c>
      <c r="G85" s="35" t="s">
        <v>8</v>
      </c>
      <c r="H85" s="42" t="s">
        <v>8</v>
      </c>
      <c r="I85" s="35" t="s">
        <v>8</v>
      </c>
      <c r="J85" s="26" t="s">
        <v>8</v>
      </c>
      <c r="K85" s="35" t="s">
        <v>8</v>
      </c>
      <c r="L85" s="35" t="s">
        <v>8</v>
      </c>
      <c r="M85" s="35" t="s">
        <v>8</v>
      </c>
      <c r="N85" s="35" t="s">
        <v>8</v>
      </c>
      <c r="O85" s="26">
        <f t="shared" si="0"/>
        <v>0</v>
      </c>
    </row>
    <row r="86" spans="1:15" ht="30" x14ac:dyDescent="0.25">
      <c r="A86" s="47" t="s">
        <v>84</v>
      </c>
      <c r="B86" s="56">
        <f>+B9+B15+B25+B51</f>
        <v>347321281</v>
      </c>
      <c r="C86" s="39">
        <f>C8</f>
        <v>0</v>
      </c>
      <c r="D86" s="39">
        <f t="shared" ref="D86:I86" si="1">SUM(D9:D85)</f>
        <v>0</v>
      </c>
      <c r="E86" s="39">
        <f t="shared" si="1"/>
        <v>0</v>
      </c>
      <c r="F86" s="39">
        <f t="shared" si="1"/>
        <v>0</v>
      </c>
      <c r="G86" s="39">
        <f t="shared" si="1"/>
        <v>0</v>
      </c>
      <c r="H86" s="39">
        <f t="shared" si="1"/>
        <v>0</v>
      </c>
      <c r="I86" s="39">
        <f t="shared" si="1"/>
        <v>0</v>
      </c>
      <c r="J86" s="39">
        <f>SUM(J9:J85)</f>
        <v>0</v>
      </c>
      <c r="K86" s="39">
        <f>SUM(K9:K85)</f>
        <v>0</v>
      </c>
      <c r="L86" s="39">
        <f>SUM(L9:L85)</f>
        <v>0</v>
      </c>
      <c r="M86" s="39">
        <f>SUM(M9:M85)</f>
        <v>0</v>
      </c>
      <c r="N86" s="38" t="s">
        <v>8</v>
      </c>
      <c r="O86" s="40">
        <f>C86+D86+E86+F86+G86+H86+I86+J86+K86</f>
        <v>0</v>
      </c>
    </row>
    <row r="87" spans="1:15" x14ac:dyDescent="0.25">
      <c r="A87" s="14" t="s">
        <v>99</v>
      </c>
      <c r="B87" s="14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4"/>
      <c r="C95"/>
      <c r="D95"/>
      <c r="E95"/>
      <c r="F95"/>
      <c r="G95"/>
      <c r="H95"/>
      <c r="I95"/>
      <c r="J95"/>
      <c r="K95"/>
    </row>
    <row r="97" spans="1:9" x14ac:dyDescent="0.25">
      <c r="A97" s="41" t="s">
        <v>116</v>
      </c>
      <c r="I97" s="48"/>
    </row>
    <row r="98" spans="1:9" x14ac:dyDescent="0.25">
      <c r="A98" s="20" t="s">
        <v>117</v>
      </c>
    </row>
  </sheetData>
  <mergeCells count="5">
    <mergeCell ref="A1:N1"/>
    <mergeCell ref="A2:N2"/>
    <mergeCell ref="A3:N3"/>
    <mergeCell ref="A4:N4"/>
    <mergeCell ref="A5:N5"/>
  </mergeCells>
  <pageMargins left="0.23622047244094491" right="0" top="0.55118110236220474" bottom="0.74803149606299213" header="0.51181102362204722" footer="0.31496062992125984"/>
  <pageSetup paperSize="5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2023-01-23T15:36:06Z</cp:lastPrinted>
  <dcterms:created xsi:type="dcterms:W3CDTF">2018-04-17T18:57:16Z</dcterms:created>
  <dcterms:modified xsi:type="dcterms:W3CDTF">2023-01-23T15:38:16Z</dcterms:modified>
  <cp:category/>
  <cp:contentStatus/>
</cp:coreProperties>
</file>