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PLANIFICACIONYDESARROLLO/Documentos compartidos/Formulación y Monitoreo/Ejecución Físico Financiera/Informes de ejecución físico financiera/2024/"/>
    </mc:Choice>
  </mc:AlternateContent>
  <xr:revisionPtr revIDLastSave="32" documentId="8_{0D63B879-CACC-4570-AA5C-0530CC1D5D88}" xr6:coauthVersionLast="47" xr6:coauthVersionMax="47" xr10:uidLastSave="{E2951E4F-2B21-439D-97F9-FCB017340ED1}"/>
  <bookViews>
    <workbookView xWindow="20370" yWindow="-120" windowWidth="29040" windowHeight="15720" xr2:uid="{00000000-000D-0000-FFFF-FFFF00000000}"/>
  </bookViews>
  <sheets>
    <sheet name="S1 2023" sheetId="4" r:id="rId1"/>
    <sheet name="Hoja1" sheetId="5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G6" i="5"/>
  <c r="E6" i="5"/>
  <c r="I25" i="4"/>
  <c r="C16" i="4"/>
  <c r="C15" i="4"/>
  <c r="C14" i="4"/>
</calcChain>
</file>

<file path=xl/sharedStrings.xml><?xml version="1.0" encoding="utf-8"?>
<sst xmlns="http://schemas.openxmlformats.org/spreadsheetml/2006/main" count="71" uniqueCount="70">
  <si>
    <t>Informe de Evaluación Anual de las Metas Físicas-Financieras Año 2024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</si>
  <si>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</si>
  <si>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</si>
  <si>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</si>
  <si>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</si>
  <si>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</si>
  <si>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</si>
  <si>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</si>
  <si>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</si>
  <si>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</si>
  <si>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</si>
  <si>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</si>
  <si>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</si>
  <si>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</si>
  <si>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</si>
  <si>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</si>
  <si>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</si>
  <si>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</si>
  <si>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</si>
  <si>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</si>
  <si>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</si>
  <si>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</si>
  <si>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</si>
  <si>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</si>
  <si>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</si>
  <si>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</si>
  <si>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</si>
  <si>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</si>
  <si>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</si>
  <si>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</si>
  <si>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</si>
  <si>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7704-Sociedad con información de las ejecutorias del Presidente y sus funcionarios, a través de los medios tradicionales y/o alternativos de comunicación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</si>
  <si>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</si>
  <si>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</si>
  <si>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</si>
  <si>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</si>
  <si>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</si>
  <si>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</si>
  <si>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</si>
  <si>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</si>
  <si>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</si>
  <si>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</si>
  <si>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</si>
  <si>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</si>
  <si>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</si>
  <si>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</si>
  <si>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</si>
  <si>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</si>
  <si>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</si>
  <si>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</si>
  <si>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</si>
  <si>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</si>
  <si>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colocaciones en medios tradicionales y/o alternativos de comunicación</t>
  </si>
  <si>
    <t>.</t>
  </si>
  <si>
    <t>V. Análisis de los Logros y Desviaciones</t>
  </si>
  <si>
    <t>V.I - Información de Logros y Desviaciones por Producto</t>
  </si>
  <si>
    <t xml:space="preserve">Producto: </t>
  </si>
  <si>
    <t>03-Sociedad con información de las ejecutorias del Presidente y sus funcionarios, a través de los medios tradicionales y/o alternativos de comunicación</t>
  </si>
  <si>
    <t xml:space="preserve">Descripción del producto: 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</si>
  <si>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</si>
  <si>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Logros alcanzados:</t>
  </si>
  <si>
    <t>Durante el año 2024, la Dirección de Prensa del Presidente realizó 1247 colocaciones en medios tradicionales y/o alternativos de comunicación, lo que representa el cumplimiento de la meta establecida en un 96.89%. En cuanto a la ejecución financiera, durante este periodo se ejecutó un presupuesto por un monto de RD$ 373.680.867,94, lo que representa el cumplimiento de la meta programada en un 99.53%.</t>
  </si>
  <si>
    <t>Causas y justificación del desvío:</t>
  </si>
  <si>
    <t>Los productos físico y financiero no presentan desvíos significativos.</t>
  </si>
  <si>
    <t xml:space="preserve">, 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</si>
  <si>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</si>
  <si>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</si>
  <si>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Elaborado por:</t>
  </si>
  <si>
    <t>Emmanuel Herguedas</t>
  </si>
  <si>
    <t>Encargado División de Formulación, Monitoreo y Evaluación de Planes,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</si>
</sst>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A6A6A6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 style="thin">
        <color rgb="FFA6A6A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4" fontId="16" fillId="0" borderId="27" xfId="1" applyFont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Border="1" applyAlignment="1" applyProtection="1">
      <alignment horizontal="center" vertical="center" wrapText="1"/>
      <protection locked="0"/>
    </xf>
    <xf numFmtId="167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6" borderId="16" xfId="0" applyFill="1" applyBorder="1"/>
    <xf numFmtId="0" fontId="0" fillId="6" borderId="0" xfId="0" applyFill="1"/>
    <xf numFmtId="0" fontId="13" fillId="10" borderId="0" xfId="0" applyFont="1" applyFill="1" applyAlignment="1">
      <alignment vertical="center" wrapText="1" readingOrder="1"/>
    </xf>
    <xf numFmtId="166" fontId="16" fillId="0" borderId="40" xfId="0" applyNumberFormat="1" applyFont="1" applyBorder="1" applyAlignment="1" applyProtection="1">
      <alignment horizontal="center" vertical="center" wrapText="1" readingOrder="1"/>
      <protection locked="0"/>
    </xf>
    <xf numFmtId="39" fontId="16" fillId="0" borderId="41" xfId="3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</cellXfs>
  <cellStyles count="4">
    <cellStyle name="Comma" xfId="1" builtinId="3"/>
    <cellStyle name="Millares 2" xfId="3" xr:uid="{A147F86C-AE71-43A9-96ED-E283C0354B66}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0" tint="-0.34998626667073579"/>
        </top>
        <bottom style="thin">
          <color rgb="FFA6A6A6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rgb="FFA6A6A6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rensadelpresidente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3" headerRowBorderDxfId="11" tableBorderDxfId="12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 2"/>
    <tableColumn id="9" xr3:uid="{0F6E3C37-0ED8-4344-B355-27C76FC3D8F4}" name="Física_x000a_(C)" dataDxfId="5"/>
    <tableColumn id="10" xr3:uid="{845B58F8-7346-4E18-B160-D14CDFA9DBAB}" name="Financiera_x000a_(D)" dataDxfId="4"/>
    <tableColumn id="5" xr3:uid="{9B065345-009A-4F9D-960D-1311AC2A476A}" name="Física _x000a_(E)" dataDxfId="3"/>
    <tableColumn id="6" xr3:uid="{DE19354E-F7E8-4B39-B26A-90F70C282B23}" name="Financiera _x000a_ (F)" dataDxfId="2"/>
    <tableColumn id="7" xr3:uid="{9564ACC0-1219-4024-B7BF-84C18414366A}" name="Física _x000a_(%)_x000a_ G=E/C" dataDxfId="1">
      <calculatedColumnFormula>G29/E29</calculatedColumnFormula>
    </tableColumn>
    <tableColumn id="8" xr3:uid="{668829E5-289A-41A5-A5B6-DD24D2FA021A}" name="Financiero _x000a_(%) _x000a_H=F/D" dataDxfId="0">
      <calculatedColumnFormula>H29/F29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5"/>
  <sheetViews>
    <sheetView tabSelected="1" zoomScale="98" zoomScaleNormal="98" workbookViewId="0">
      <selection activeCell="B31" sqref="A31:J31"/>
    </sheetView>
  </sheetViews>
  <sheetFormatPr defaultColWidth="11.42578125" defaultRowHeight="1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2.5703125" style="5" customWidth="1"/>
    <col min="7" max="7" width="8.5703125" style="5" customWidth="1"/>
    <col min="8" max="8" width="13.140625" style="5" customWidth="1"/>
    <col min="9" max="9" width="10.140625" style="5" customWidth="1"/>
    <col min="10" max="10" width="11" style="5" customWidth="1"/>
    <col min="11" max="11" width="11.42578125" style="5" customWidth="1"/>
  </cols>
  <sheetData>
    <row r="1" spans="1:11" ht="18" customHeight="1">
      <c r="A1" s="83"/>
      <c r="B1" s="74" t="s">
        <v>0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4.75" customHeight="1" thickBot="1">
      <c r="A2" s="84"/>
      <c r="B2" s="77" t="s">
        <v>1</v>
      </c>
      <c r="C2" s="78"/>
      <c r="D2" s="77" t="s">
        <v>2</v>
      </c>
      <c r="E2" s="78"/>
      <c r="F2" s="78"/>
      <c r="G2" s="78"/>
      <c r="H2" s="79"/>
      <c r="I2" s="2" t="s">
        <v>3</v>
      </c>
      <c r="J2" s="3" t="s">
        <v>4</v>
      </c>
      <c r="K2" s="1"/>
    </row>
    <row r="3" spans="1:11" ht="21" customHeight="1" thickBot="1">
      <c r="A3" s="85"/>
      <c r="B3" s="80" t="s">
        <v>5</v>
      </c>
      <c r="C3" s="81"/>
      <c r="D3" s="80"/>
      <c r="E3" s="81"/>
      <c r="F3" s="81"/>
      <c r="G3" s="81"/>
      <c r="H3" s="82"/>
      <c r="I3" s="17">
        <v>45020</v>
      </c>
      <c r="J3" s="18">
        <v>2019</v>
      </c>
      <c r="K3" s="1"/>
    </row>
    <row r="4" spans="1:11" ht="4.5" customHeight="1">
      <c r="A4" s="70"/>
      <c r="B4" s="71"/>
      <c r="C4" s="71"/>
      <c r="D4" s="72"/>
      <c r="E4" s="72"/>
      <c r="F4" s="72"/>
      <c r="G4" s="72"/>
      <c r="H4" s="72"/>
      <c r="I4" s="71"/>
      <c r="J4" s="73"/>
      <c r="K4" s="1"/>
    </row>
    <row r="5" spans="1:11" ht="3" customHeight="1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75">
      <c r="A6" s="48" t="s">
        <v>6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>
      <c r="A7" s="42" t="s">
        <v>7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>
      <c r="A8" s="4" t="s">
        <v>8</v>
      </c>
      <c r="B8" s="90" t="s">
        <v>9</v>
      </c>
      <c r="C8" s="91"/>
      <c r="D8" s="91"/>
      <c r="E8" s="91"/>
      <c r="F8" s="91"/>
      <c r="G8" s="91"/>
      <c r="H8" s="91"/>
      <c r="I8" s="91"/>
      <c r="J8" s="92"/>
      <c r="K8" s="1"/>
    </row>
    <row r="9" spans="1:11" ht="15" customHeight="1">
      <c r="A9" s="14" t="s">
        <v>10</v>
      </c>
      <c r="B9" s="90" t="s">
        <v>11</v>
      </c>
      <c r="C9" s="91"/>
      <c r="D9" s="91"/>
      <c r="E9" s="91"/>
      <c r="F9" s="91"/>
      <c r="G9" s="91"/>
      <c r="H9" s="91"/>
      <c r="I9" s="91"/>
      <c r="J9" s="92"/>
      <c r="K9" s="1"/>
    </row>
    <row r="10" spans="1:11">
      <c r="A10" s="14" t="s">
        <v>12</v>
      </c>
      <c r="B10" s="90" t="s">
        <v>13</v>
      </c>
      <c r="C10" s="91"/>
      <c r="D10" s="91"/>
      <c r="E10" s="91"/>
      <c r="F10" s="91"/>
      <c r="G10" s="91"/>
      <c r="H10" s="91"/>
      <c r="I10" s="91"/>
      <c r="J10" s="92"/>
      <c r="K10" s="1"/>
    </row>
    <row r="11" spans="1:11" ht="48" customHeight="1">
      <c r="A11" s="4" t="s">
        <v>14</v>
      </c>
      <c r="B11" s="45" t="s">
        <v>15</v>
      </c>
      <c r="C11" s="45"/>
      <c r="D11" s="45"/>
      <c r="E11" s="45"/>
      <c r="F11" s="45"/>
      <c r="G11" s="45"/>
      <c r="H11" s="45"/>
      <c r="I11" s="45"/>
      <c r="J11" s="46"/>
    </row>
    <row r="12" spans="1:11" ht="45.75" customHeight="1">
      <c r="A12" s="4" t="s">
        <v>16</v>
      </c>
      <c r="B12" s="45" t="s">
        <v>17</v>
      </c>
      <c r="C12" s="45"/>
      <c r="D12" s="45"/>
      <c r="E12" s="45"/>
      <c r="F12" s="45"/>
      <c r="G12" s="45"/>
      <c r="H12" s="45"/>
      <c r="I12" s="45"/>
      <c r="J12" s="46"/>
    </row>
    <row r="13" spans="1:11" ht="15.75">
      <c r="A13" s="48" t="s">
        <v>18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27.75" customHeight="1">
      <c r="A14" s="4" t="s">
        <v>19</v>
      </c>
      <c r="B14" s="15">
        <v>1</v>
      </c>
      <c r="C14" s="86" t="str">
        <f>IFERROR(VLOOKUP(B14,'[1]Validacion datos'!A2:B5,2,FALSE),"")</f>
        <v>DESARROLLO INSTITUCIONAL</v>
      </c>
      <c r="D14" s="86"/>
      <c r="E14" s="86"/>
      <c r="F14" s="86"/>
      <c r="G14" s="86"/>
      <c r="H14" s="86"/>
      <c r="I14" s="86"/>
      <c r="J14" s="86"/>
    </row>
    <row r="15" spans="1:11" ht="26.25" customHeight="1">
      <c r="A15" s="4" t="s">
        <v>20</v>
      </c>
      <c r="B15" s="6">
        <v>1.1000000000000001</v>
      </c>
      <c r="C15" s="86" t="str">
        <f>IFERROR(VLOOKUP(B15,'[1]Validacion datos'!A8:B26,2,FALSE),"")</f>
        <v>Administración pública transparente, eficiente y orientada</v>
      </c>
      <c r="D15" s="86"/>
      <c r="E15" s="86"/>
      <c r="F15" s="86"/>
      <c r="G15" s="86"/>
      <c r="H15" s="86"/>
      <c r="I15" s="86"/>
      <c r="J15" s="86"/>
    </row>
    <row r="16" spans="1:11" ht="30" customHeight="1">
      <c r="A16" s="4" t="s">
        <v>21</v>
      </c>
      <c r="B16" s="26" t="s">
        <v>22</v>
      </c>
      <c r="C16" s="8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86"/>
      <c r="E16" s="86"/>
      <c r="F16" s="86"/>
      <c r="G16" s="86"/>
      <c r="H16" s="86"/>
      <c r="I16" s="86"/>
      <c r="J16" s="86"/>
    </row>
    <row r="17" spans="1:12" ht="15.75">
      <c r="A17" s="48" t="s">
        <v>23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2" ht="18.75" customHeight="1">
      <c r="A18" s="4" t="s">
        <v>24</v>
      </c>
      <c r="B18" s="45" t="s">
        <v>25</v>
      </c>
      <c r="C18" s="45"/>
      <c r="D18" s="45"/>
      <c r="E18" s="45"/>
      <c r="F18" s="45"/>
      <c r="G18" s="45"/>
      <c r="H18" s="45"/>
      <c r="I18" s="45"/>
      <c r="J18" s="46"/>
    </row>
    <row r="19" spans="1:12" ht="14.25" customHeight="1">
      <c r="A19" s="7" t="s">
        <v>26</v>
      </c>
      <c r="B19" s="45" t="s">
        <v>27</v>
      </c>
      <c r="C19" s="45"/>
      <c r="D19" s="45"/>
      <c r="E19" s="45"/>
      <c r="F19" s="45"/>
      <c r="G19" s="45"/>
      <c r="H19" s="45"/>
      <c r="I19" s="45"/>
      <c r="J19" s="46"/>
    </row>
    <row r="20" spans="1:12" ht="15" customHeight="1">
      <c r="A20" s="7" t="s">
        <v>28</v>
      </c>
      <c r="B20" s="45" t="s">
        <v>29</v>
      </c>
      <c r="C20" s="45"/>
      <c r="D20" s="45"/>
      <c r="E20" s="45"/>
      <c r="F20" s="45"/>
      <c r="G20" s="45"/>
      <c r="H20" s="45"/>
      <c r="I20" s="45"/>
      <c r="J20" s="46"/>
    </row>
    <row r="21" spans="1:12" ht="35.25" customHeight="1">
      <c r="A21" s="7" t="s">
        <v>30</v>
      </c>
      <c r="B21" s="45" t="s">
        <v>31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2" ht="15.75">
      <c r="A22" s="48" t="s">
        <v>32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2" ht="15.75">
      <c r="A23" s="42" t="s">
        <v>33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2" ht="28.5" customHeight="1">
      <c r="A24" s="65" t="s">
        <v>34</v>
      </c>
      <c r="B24" s="66"/>
      <c r="C24" s="67" t="s">
        <v>35</v>
      </c>
      <c r="D24" s="68"/>
      <c r="E24" s="68"/>
      <c r="F24" s="68" t="s">
        <v>36</v>
      </c>
      <c r="G24" s="68"/>
      <c r="H24" s="66"/>
      <c r="I24" s="67" t="s">
        <v>37</v>
      </c>
      <c r="J24" s="69"/>
      <c r="K24" s="30"/>
      <c r="L24" s="30"/>
    </row>
    <row r="25" spans="1:12">
      <c r="A25" s="35">
        <v>367852784</v>
      </c>
      <c r="B25" s="36"/>
      <c r="C25" s="37">
        <v>377852784</v>
      </c>
      <c r="D25" s="38"/>
      <c r="E25" s="39"/>
      <c r="F25" s="37">
        <v>373680867.94</v>
      </c>
      <c r="G25" s="38">
        <v>129544387.39</v>
      </c>
      <c r="H25" s="39">
        <v>129544387.39</v>
      </c>
      <c r="I25" s="40">
        <f>F25/C25</f>
        <v>0.98895888495028261</v>
      </c>
      <c r="J25" s="41"/>
    </row>
    <row r="26" spans="1:12" ht="15.75">
      <c r="A26" s="42"/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2">
      <c r="A27" s="28"/>
      <c r="B27" s="29"/>
      <c r="C27" s="62" t="s">
        <v>38</v>
      </c>
      <c r="D27" s="63"/>
      <c r="E27" s="62" t="s">
        <v>39</v>
      </c>
      <c r="F27" s="63"/>
      <c r="G27" s="62" t="s">
        <v>40</v>
      </c>
      <c r="H27" s="62"/>
      <c r="I27" s="62" t="s">
        <v>41</v>
      </c>
      <c r="J27" s="64"/>
    </row>
    <row r="28" spans="1:12" ht="38.25">
      <c r="A28" s="8" t="s">
        <v>42</v>
      </c>
      <c r="B28" s="9" t="s">
        <v>43</v>
      </c>
      <c r="C28" s="9" t="s">
        <v>44</v>
      </c>
      <c r="D28" s="9" t="s">
        <v>45</v>
      </c>
      <c r="E28" s="9" t="s">
        <v>46</v>
      </c>
      <c r="F28" s="9" t="s">
        <v>47</v>
      </c>
      <c r="G28" s="9" t="s">
        <v>48</v>
      </c>
      <c r="H28" s="9" t="s">
        <v>49</v>
      </c>
      <c r="I28" s="9" t="s">
        <v>50</v>
      </c>
      <c r="J28" s="10" t="s">
        <v>51</v>
      </c>
    </row>
    <row r="29" spans="1:12" ht="88.5">
      <c r="A29" s="11" t="s">
        <v>31</v>
      </c>
      <c r="B29" s="11" t="s">
        <v>52</v>
      </c>
      <c r="C29" s="31">
        <v>1287</v>
      </c>
      <c r="D29" s="32">
        <v>377852784</v>
      </c>
      <c r="E29" s="19">
        <v>1287</v>
      </c>
      <c r="F29" s="20">
        <v>375444399.06</v>
      </c>
      <c r="G29" s="21">
        <v>1247</v>
      </c>
      <c r="H29" s="22">
        <v>373680867.94</v>
      </c>
      <c r="I29" s="12">
        <f>G29/E29</f>
        <v>0.9689199689199689</v>
      </c>
      <c r="J29" s="12">
        <f>H29/F29</f>
        <v>0.9953028168101179</v>
      </c>
      <c r="K29" s="5" t="s">
        <v>53</v>
      </c>
    </row>
    <row r="30" spans="1:12" ht="15.75">
      <c r="A30" s="48" t="s">
        <v>54</v>
      </c>
      <c r="B30" s="49"/>
      <c r="C30" s="49"/>
      <c r="D30" s="49"/>
      <c r="E30" s="49"/>
      <c r="F30" s="49"/>
      <c r="G30" s="49"/>
      <c r="H30" s="49"/>
      <c r="I30" s="49"/>
      <c r="J30" s="50"/>
    </row>
    <row r="31" spans="1:12" ht="15.75">
      <c r="A31" s="42" t="s">
        <v>55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2" ht="28.5" customHeight="1">
      <c r="A32" s="13" t="s">
        <v>56</v>
      </c>
      <c r="B32" s="45" t="s">
        <v>57</v>
      </c>
      <c r="C32" s="45"/>
      <c r="D32" s="45"/>
      <c r="E32" s="45"/>
      <c r="F32" s="45"/>
      <c r="G32" s="45"/>
      <c r="H32" s="45"/>
      <c r="I32" s="45"/>
      <c r="J32" s="46"/>
    </row>
    <row r="33" spans="1:20" ht="30">
      <c r="A33" s="13" t="s">
        <v>58</v>
      </c>
      <c r="B33" s="45" t="s">
        <v>59</v>
      </c>
      <c r="C33" s="45"/>
      <c r="D33" s="45"/>
      <c r="E33" s="45"/>
      <c r="F33" s="45"/>
      <c r="G33" s="45"/>
      <c r="H33" s="45"/>
      <c r="I33" s="45"/>
      <c r="J33" s="46"/>
    </row>
    <row r="34" spans="1:20" ht="68.25" customHeight="1">
      <c r="A34" s="13" t="s">
        <v>60</v>
      </c>
      <c r="B34" s="45" t="s">
        <v>61</v>
      </c>
      <c r="C34" s="45"/>
      <c r="D34" s="45"/>
      <c r="E34" s="45"/>
      <c r="F34" s="45"/>
      <c r="G34" s="45"/>
      <c r="H34" s="45"/>
      <c r="I34" s="45"/>
      <c r="J34" s="46"/>
      <c r="L34" s="45"/>
      <c r="M34" s="45"/>
      <c r="N34" s="45"/>
      <c r="O34" s="45"/>
      <c r="P34" s="45"/>
      <c r="Q34" s="45"/>
      <c r="R34" s="45"/>
      <c r="S34" s="45"/>
      <c r="T34" s="46"/>
    </row>
    <row r="35" spans="1:20" ht="40.5" customHeight="1">
      <c r="A35" s="13" t="s">
        <v>62</v>
      </c>
      <c r="B35" s="33" t="s">
        <v>63</v>
      </c>
      <c r="C35" s="33"/>
      <c r="D35" s="33"/>
      <c r="E35" s="33"/>
      <c r="F35" s="33"/>
      <c r="G35" s="33"/>
      <c r="H35" s="33"/>
      <c r="I35" s="33"/>
      <c r="J35" s="34"/>
    </row>
    <row r="36" spans="1:20" ht="15.75">
      <c r="A36" s="48" t="s">
        <v>64</v>
      </c>
      <c r="B36" s="49"/>
      <c r="C36" s="49"/>
      <c r="D36" s="49"/>
      <c r="E36" s="49"/>
      <c r="F36" s="49"/>
      <c r="G36" s="49"/>
      <c r="H36" s="49"/>
      <c r="I36" s="49"/>
      <c r="J36" s="50"/>
    </row>
    <row r="37" spans="1:20" ht="15.75">
      <c r="A37" s="51" t="s">
        <v>65</v>
      </c>
      <c r="B37" s="52"/>
      <c r="C37" s="52"/>
      <c r="D37" s="52"/>
      <c r="E37" s="52"/>
      <c r="F37" s="52"/>
      <c r="G37" s="52"/>
      <c r="H37" s="52"/>
      <c r="I37" s="52"/>
      <c r="J37" s="53"/>
      <c r="K37" s="1"/>
    </row>
    <row r="38" spans="1:20" ht="35.25" customHeight="1">
      <c r="A38" s="54"/>
      <c r="B38" s="55"/>
      <c r="C38" s="55"/>
      <c r="D38" s="55"/>
      <c r="E38" s="55"/>
      <c r="F38" s="55"/>
      <c r="G38" s="55"/>
      <c r="H38" s="55"/>
      <c r="I38" s="55"/>
      <c r="J38" s="56"/>
    </row>
    <row r="39" spans="1:20" ht="8.25" hidden="1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>
      <c r="A40" s="57" t="s">
        <v>66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20" ht="14.25" customHeight="1"/>
    <row r="42" spans="1:20" s="24" customFormat="1" ht="26.25" customHeight="1">
      <c r="K42" s="23"/>
    </row>
    <row r="43" spans="1:20" s="24" customFormat="1" ht="27" customHeight="1">
      <c r="A43" s="23" t="s">
        <v>67</v>
      </c>
      <c r="B43" s="58" t="s">
        <v>68</v>
      </c>
      <c r="C43" s="58"/>
      <c r="D43" s="58"/>
      <c r="E43" s="58"/>
      <c r="F43" s="23"/>
      <c r="G43" s="59"/>
      <c r="H43" s="59"/>
      <c r="I43" s="59"/>
      <c r="J43" s="59"/>
      <c r="K43" s="23"/>
    </row>
    <row r="44" spans="1:20" ht="31.5" customHeight="1">
      <c r="A44" s="23"/>
      <c r="B44" s="60" t="s">
        <v>69</v>
      </c>
      <c r="C44" s="60"/>
      <c r="D44" s="60"/>
      <c r="E44" s="60"/>
      <c r="F44" s="25"/>
      <c r="G44" s="61"/>
      <c r="H44" s="61"/>
      <c r="I44" s="61"/>
      <c r="J44" s="61"/>
    </row>
    <row r="45" spans="1:20">
      <c r="B45" s="47"/>
      <c r="C45" s="47"/>
    </row>
  </sheetData>
  <mergeCells count="55"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  <mergeCell ref="A1:A3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L34:T34"/>
    <mergeCell ref="B34:J34"/>
    <mergeCell ref="C27:D27"/>
    <mergeCell ref="E27:F27"/>
    <mergeCell ref="G27:H27"/>
    <mergeCell ref="I27:J27"/>
    <mergeCell ref="A30:J30"/>
    <mergeCell ref="A31:J31"/>
    <mergeCell ref="B32:J32"/>
    <mergeCell ref="B45:C45"/>
    <mergeCell ref="A36:J36"/>
    <mergeCell ref="A37:J37"/>
    <mergeCell ref="A38:J38"/>
    <mergeCell ref="A40:J40"/>
    <mergeCell ref="B43:E43"/>
    <mergeCell ref="G43:J43"/>
    <mergeCell ref="B44:E44"/>
    <mergeCell ref="G44:J44"/>
    <mergeCell ref="B35:J35"/>
    <mergeCell ref="A25:B25"/>
    <mergeCell ref="C25:E25"/>
    <mergeCell ref="F25:H25"/>
    <mergeCell ref="I25:J25"/>
    <mergeCell ref="A26:J26"/>
    <mergeCell ref="B33:J33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E28:E29 C28:C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F25 A25:C25 D29" xr:uid="{1C315C84-508A-4CF2-A8E3-67BECD82D3EB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C553D40C-25A6-487D-90F2-6DE5382A6160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39370078740157483" right="0.70866141732283472" top="0.74803149606299213" bottom="0.74803149606299213" header="0.31496062992125984" footer="0.31496062992125984"/>
  <pageSetup paperSize="9" fitToWidth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91B-2B23-40AA-9A5B-61D5A20B200F}">
  <dimension ref="E4:G6"/>
  <sheetViews>
    <sheetView workbookViewId="0">
      <selection activeCell="E4" sqref="E4"/>
    </sheetView>
  </sheetViews>
  <sheetFormatPr defaultColWidth="11.42578125" defaultRowHeight="15"/>
  <cols>
    <col min="5" max="5" width="13.7109375" bestFit="1" customWidth="1"/>
    <col min="7" max="7" width="13.7109375" bestFit="1" customWidth="1"/>
  </cols>
  <sheetData>
    <row r="4" spans="5:7">
      <c r="E4" s="27">
        <v>136635502</v>
      </c>
      <c r="G4" s="27">
        <v>70819577.689999998</v>
      </c>
    </row>
    <row r="5" spans="5:7">
      <c r="E5" s="27">
        <v>86344883</v>
      </c>
      <c r="G5" s="27">
        <v>84401996.769999996</v>
      </c>
    </row>
    <row r="6" spans="5:7">
      <c r="E6" s="27">
        <f>SUM(E4:E5)</f>
        <v>222980385</v>
      </c>
      <c r="G6" s="27">
        <f>SUM(G4:G5)</f>
        <v>155221574.45999998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BC3E797A86A4AB1B9DEF43424AFE2" ma:contentTypeVersion="14" ma:contentTypeDescription="Crear nuevo documento." ma:contentTypeScope="" ma:versionID="5837e6ac3b6883440e60cafbde18010f">
  <xsd:schema xmlns:xsd="http://www.w3.org/2001/XMLSchema" xmlns:xs="http://www.w3.org/2001/XMLSchema" xmlns:p="http://schemas.microsoft.com/office/2006/metadata/properties" xmlns:ns2="6a6e946b-95a1-4a81-91ba-ab5b64290cd3" xmlns:ns3="572a075d-764a-4bfd-85c4-302f385b9957" targetNamespace="http://schemas.microsoft.com/office/2006/metadata/properties" ma:root="true" ma:fieldsID="87739a5b00920b3b074371a667b39c0c" ns2:_="" ns3:_="">
    <xsd:import namespace="6a6e946b-95a1-4a81-91ba-ab5b64290cd3"/>
    <xsd:import namespace="572a075d-764a-4bfd-85c4-302f385b9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946b-95a1-4a81-91ba-ab5b6429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a075d-764a-4bfd-85c4-302f385b9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87d7c3-2d9b-4c23-8daa-eae8db667feb}" ma:internalName="TaxCatchAll" ma:showField="CatchAllData" ma:web="572a075d-764a-4bfd-85c4-302f385b9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a075d-764a-4bfd-85c4-302f385b9957" xsi:nil="true"/>
    <lcf76f155ced4ddcb4097134ff3c332f xmlns="6a6e946b-95a1-4a81-91ba-ab5b64290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321B9A-41F2-446B-8DB9-92E94B714AF9}"/>
</file>

<file path=customXml/itemProps2.xml><?xml version="1.0" encoding="utf-8"?>
<ds:datastoreItem xmlns:ds="http://schemas.openxmlformats.org/officeDocument/2006/customXml" ds:itemID="{79D5D0BF-B72E-4176-BC12-530D8AC2F0F0}"/>
</file>

<file path=customXml/itemProps3.xml><?xml version="1.0" encoding="utf-8"?>
<ds:datastoreItem xmlns:ds="http://schemas.openxmlformats.org/officeDocument/2006/customXml" ds:itemID="{15D9D85B-2F51-4770-ADB6-A8144628C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dcterms:created xsi:type="dcterms:W3CDTF">2021-03-22T15:50:10Z</dcterms:created>
  <dcterms:modified xsi:type="dcterms:W3CDTF">2025-01-08T15:52:07Z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0x01010021DBC3E797A86A4AB1B9DEF43424AFE2</vt:lpwstr>
  </property>
  <property fmtid="{D5CDD505-2E9C-101B-9397-08002B2CF9AE}" pid="3" name="MediaServiceImageTags">
    <vt:lpwstr/>
  </property>
</Properties>
</file>