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Financiero\INFORME TRIMESTRAL METAS FISICAS - FINANCIERAS\"/>
    </mc:Choice>
  </mc:AlternateContent>
  <xr:revisionPtr revIDLastSave="0" documentId="8_{80CC6863-242E-4AF0-9F98-1153F6DC0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 l="1"/>
  <c r="C15" i="1" l="1"/>
  <c r="C16" i="1" l="1"/>
  <c r="C14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<sst xmlns="http://schemas.openxmlformats.org/spreadsheetml/2006/main" count="73" uniqueCount="73">
  <si>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</si>
  <si>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</si>
  <si>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</si>
  <si>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</si>
  <si>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</si>
  <si>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</si>
  <si>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</si>
  <si>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</si>
  <si>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</si>
  <si>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</si>
  <si>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</si>
  <si>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</si>
  <si>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</si>
  <si>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</si>
  <si>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</si>
  <si>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</si>
  <si>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</si>
  <si>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</si>
  <si>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</si>
  <si>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</si>
  <si>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</si>
  <si>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</si>
  <si>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</si>
  <si>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</si>
  <si>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</si>
  <si>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</si>
  <si>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</si>
  <si>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</si>
  <si>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</si>
  <si>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</si>
  <si>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</si>
  <si>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</si>
  <si>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</si>
  <si>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</si>
  <si>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</si>
  <si>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</si>
  <si>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</si>
  <si>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</si>
  <si>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</si>
  <si>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</si>
  <si>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</si>
  <si>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</si>
  <si>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</si>
  <si>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</si>
  <si>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</si>
  <si>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</si>
  <si>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</si>
  <si>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</si>
  <si>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</si>
  <si>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</si>
  <si>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</si>
  <si>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Gestionar las necesidades comunicacionales del Presidente de la República Dominicana y sus funcionarios</t>
  </si>
  <si>
    <t>Ser la institución del Gobierno que fomente la democratización de la comunicación en el país, generando nuevos espacios de información y difusión con atributos de calidad, veracidad y cercanía a todos los ciudadanos</t>
  </si>
  <si>
    <t>1.1.1</t>
  </si>
  <si>
    <t>60 % de la socieda con acceso a los medios de comunicación tradicionales sea informada de las actividades que realiza la Presidencia de la República</t>
  </si>
  <si>
    <t>Sociedad dominicana en general</t>
  </si>
  <si>
    <t>25. Dirección de Comunicación y Publicidad</t>
  </si>
  <si>
    <t>Sociedad dominicana con información diaria de las ejecutorias de la presidencia a través de los medios de comunicación tradicionales</t>
  </si>
  <si>
    <t>0201 - Presidencia de la República</t>
  </si>
  <si>
    <t>01 - Ministerio Administrativo de la Presidencia</t>
  </si>
  <si>
    <t>0031 - Dirección de Prensa del Presidente</t>
  </si>
  <si>
    <t>Estrategia, comunicación , publicidad y prensa Gubernamental</t>
  </si>
  <si>
    <t>6871-Sociedad dominicana con información diaria de la ejecutorias del Presidente de la República, a través de los medios de comunicación tradicionales</t>
  </si>
  <si>
    <t>.</t>
  </si>
  <si>
    <t>03. Sociedad dominicana con información diaria de las ejecutorias de la presidencia, a través de los medios de comunicación tradicionales</t>
  </si>
  <si>
    <t>Comunicar a la población de todo el accionar del Presidente de la República, para así garantizar la transparencia de las ejecutorias del Estado, así como también el uso eficiente del gasto y la inversión pública</t>
  </si>
  <si>
    <t>Durante el segundo trimestre del 2022, la Dirección de Prensa del Presidente impacto un 53% de la población informándola sobre las ejecutorias diarias realizadas por el Presidente, a través de los medios tradicionales de comunicación, lo que representa el cumplimiento de la meta establecida en un 88.33%. En cuanto a la ejecución financiera, durante este periodo se ejecutó un presupuesto por un monto de RD$ 66,746,284.23, lo que representa el cumplimiento de la meta programada en un 65.47%.</t>
  </si>
  <si>
    <t>a)	En relación a la meta física, para la formulación del 2023, considerar la reformulación del indicador, método de cálculo, medio de verificación; enfocado a los servicios finales (producto) que entrega la Dirección a la población.
b)	Fortalecer los procesos de planificación operativa, formulación y ejecución presupuestaria en base al desempeño operativo de la Dirección.</t>
  </si>
  <si>
    <t xml:space="preserve">a) La desviación negativa de 11.67% reflejada en la ejecución de la meta física, que descendió de un 60% a 53% de la sociedad informada de las actividades que realiza el Presidente, es a causa de que la inversión para las colocaciones por provincia fue inferior a la meta programada para poder alcanzar la mayor parte de nuestro público (target) meta.  
La razón de esta disminución en la inversión se debe a que una cantidad importante de proveedores no fueron parte del proceso de colocación debido a que no disponían de la documentación requerida para cumplir con el proceso. Dentro de los requerimientos no cumplidos por los proveedores se citan: tener al día los impuestos, tener el registro de proveedor del Estado con la cuenta registrada como beneficiaria del Estado o en su defecto no remiten la certificación de medio.                                                                                                       b)   La desviación financiera de 34.35% reflejada en la ejecución descendió de RD$ 101,955,330.00 a RD$ 66,746,284.23 radica en que no fue ejecutada en su totalidad la partida de adquisición de vehículos para la cual se tenía previsto el monto de RD$15,000,000.00, RD$5,800,000.00 para remodelación y RD$6,200,000.00 para compras de equipos tecnológicos; estos no fueron ejecutados debido a que no se completaron los procesos de compras y contrataciones correspondientes dentro de la fecha establecida. El restante corresponde aumentos, ingresos y cambios de designaciones en la nómina que no se logró realizar en el segundo trimestre, ya que no se tenía aprobada la escala salarial por el órgano rector, el MAP.      </t>
  </si>
  <si>
    <t>Preparado por:</t>
  </si>
  <si>
    <t>Grisel De Oleo Casanova</t>
  </si>
  <si>
    <t>Coordinadora Interina</t>
  </si>
  <si>
    <t>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</si>
</sst>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4" fillId="0" borderId="3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29084</xdr:colOff>
      <xdr:row>0</xdr:row>
      <xdr:rowOff>87252</xdr:rowOff>
    </xdr:from>
    <xdr:ext cx="1083378" cy="640382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84" y="87252"/>
          <a:ext cx="1083378" cy="6403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(11662697)*(0.6)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(6997618)*(0.15)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zoomScale="131" workbookViewId="0">
      <selection activeCell="A35" sqref="A35"/>
    </sheetView>
  </sheetViews>
  <sheetFormatPr baseColWidth="10" defaultRowHeight="15" x14ac:dyDescent="0.25"/>
  <cols>
    <col min="1" max="1" width="17.2851562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0"/>
      <c r="B1" s="39" t="s">
        <v>50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1.75" thickBot="1" x14ac:dyDescent="0.3">
      <c r="A2" s="21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1.75" thickBot="1" x14ac:dyDescent="0.3">
      <c r="A3" s="22"/>
      <c r="B3" s="46" t="s">
        <v>4</v>
      </c>
      <c r="C3" s="47"/>
      <c r="D3" s="46"/>
      <c r="E3" s="47"/>
      <c r="F3" s="47"/>
      <c r="G3" s="47"/>
      <c r="H3" s="48"/>
      <c r="I3" s="26">
        <v>44742</v>
      </c>
      <c r="J3" s="27">
        <v>2019</v>
      </c>
      <c r="K3" s="1"/>
    </row>
    <row r="4" spans="1:11" x14ac:dyDescent="0.2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11" ht="3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4" t="s">
        <v>7</v>
      </c>
      <c r="B8" s="53" t="s">
        <v>58</v>
      </c>
      <c r="C8" s="54"/>
      <c r="D8" s="54"/>
      <c r="E8" s="54"/>
      <c r="F8" s="54"/>
      <c r="G8" s="54"/>
      <c r="H8" s="54"/>
      <c r="I8" s="54"/>
      <c r="J8" s="55"/>
      <c r="K8" s="1"/>
    </row>
    <row r="9" spans="1:11" ht="15" customHeight="1" x14ac:dyDescent="0.25">
      <c r="A9" s="23" t="s">
        <v>35</v>
      </c>
      <c r="B9" s="53" t="s">
        <v>59</v>
      </c>
      <c r="C9" s="54"/>
      <c r="D9" s="54"/>
      <c r="E9" s="54"/>
      <c r="F9" s="54"/>
      <c r="G9" s="54"/>
      <c r="H9" s="54"/>
      <c r="I9" s="54"/>
      <c r="J9" s="55"/>
      <c r="K9" s="1"/>
    </row>
    <row r="10" spans="1:11" x14ac:dyDescent="0.25">
      <c r="A10" s="23" t="s">
        <v>36</v>
      </c>
      <c r="B10" s="53" t="s">
        <v>60</v>
      </c>
      <c r="C10" s="54"/>
      <c r="D10" s="54"/>
      <c r="E10" s="54"/>
      <c r="F10" s="54"/>
      <c r="G10" s="54"/>
      <c r="H10" s="54"/>
      <c r="I10" s="54"/>
      <c r="J10" s="55"/>
      <c r="K10" s="1"/>
    </row>
    <row r="11" spans="1:11" ht="31.5" customHeight="1" x14ac:dyDescent="0.25">
      <c r="A11" s="4" t="s">
        <v>8</v>
      </c>
      <c r="B11" s="56" t="s">
        <v>51</v>
      </c>
      <c r="C11" s="56"/>
      <c r="D11" s="56"/>
      <c r="E11" s="56"/>
      <c r="F11" s="56"/>
      <c r="G11" s="56"/>
      <c r="H11" s="56"/>
      <c r="I11" s="56"/>
      <c r="J11" s="57"/>
    </row>
    <row r="12" spans="1:11" ht="33" customHeight="1" x14ac:dyDescent="0.25">
      <c r="A12" s="4" t="s">
        <v>9</v>
      </c>
      <c r="B12" s="58" t="s">
        <v>52</v>
      </c>
      <c r="C12" s="58"/>
      <c r="D12" s="58"/>
      <c r="E12" s="58"/>
      <c r="F12" s="58"/>
      <c r="G12" s="58"/>
      <c r="H12" s="58"/>
      <c r="I12" s="58"/>
      <c r="J12" s="59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4" t="s">
        <v>11</v>
      </c>
      <c r="B14" s="24">
        <v>1</v>
      </c>
      <c r="C14" s="29" t="str">
        <f>IFERROR(VLOOKUP(B14,'[1]Validacion datos'!A2:B5,2,FALSE),"")</f>
        <v>DESARROLLO INSTITUCIONAL</v>
      </c>
      <c r="D14" s="29"/>
      <c r="E14" s="29"/>
      <c r="F14" s="29"/>
      <c r="G14" s="29"/>
      <c r="H14" s="29"/>
      <c r="I14" s="29"/>
      <c r="J14" s="29"/>
    </row>
    <row r="15" spans="1:11" ht="26.25" customHeight="1" x14ac:dyDescent="0.25">
      <c r="A15" s="4" t="s">
        <v>12</v>
      </c>
      <c r="B15" s="7">
        <v>1.1000000000000001</v>
      </c>
      <c r="C15" s="29" t="str">
        <f>IFERROR(VLOOKUP(B15,'[1]Validacion datos'!A8:B26,2,FALSE),"")</f>
        <v>Administración pública transparente, eficiente y orientada</v>
      </c>
      <c r="D15" s="29"/>
      <c r="E15" s="29"/>
      <c r="F15" s="29"/>
      <c r="G15" s="29"/>
      <c r="H15" s="29"/>
      <c r="I15" s="29"/>
      <c r="J15" s="29"/>
    </row>
    <row r="16" spans="1:11" ht="30" customHeight="1" x14ac:dyDescent="0.25">
      <c r="A16" s="4" t="s">
        <v>13</v>
      </c>
      <c r="B16" s="8" t="s">
        <v>53</v>
      </c>
      <c r="C16" s="75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75"/>
      <c r="E16" s="75"/>
      <c r="F16" s="75"/>
      <c r="G16" s="75"/>
      <c r="H16" s="75"/>
      <c r="I16" s="75"/>
      <c r="J16" s="75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ht="29.25" customHeight="1" x14ac:dyDescent="0.25">
      <c r="A18" s="4" t="s">
        <v>15</v>
      </c>
      <c r="B18" s="58" t="s">
        <v>56</v>
      </c>
      <c r="C18" s="58"/>
      <c r="D18" s="58"/>
      <c r="E18" s="58"/>
      <c r="F18" s="58"/>
      <c r="G18" s="58"/>
      <c r="H18" s="58"/>
      <c r="I18" s="58"/>
      <c r="J18" s="59"/>
    </row>
    <row r="19" spans="1:11" ht="33" customHeight="1" x14ac:dyDescent="0.25">
      <c r="A19" s="9" t="s">
        <v>16</v>
      </c>
      <c r="B19" s="58" t="s">
        <v>61</v>
      </c>
      <c r="C19" s="58"/>
      <c r="D19" s="58"/>
      <c r="E19" s="58"/>
      <c r="F19" s="58"/>
      <c r="G19" s="58"/>
      <c r="H19" s="58"/>
      <c r="I19" s="58"/>
      <c r="J19" s="59"/>
    </row>
    <row r="20" spans="1:11" ht="34.5" customHeight="1" x14ac:dyDescent="0.25">
      <c r="A20" s="9" t="s">
        <v>17</v>
      </c>
      <c r="B20" s="58" t="s">
        <v>55</v>
      </c>
      <c r="C20" s="58"/>
      <c r="D20" s="58"/>
      <c r="E20" s="58"/>
      <c r="F20" s="58"/>
      <c r="G20" s="58"/>
      <c r="H20" s="58"/>
      <c r="I20" s="58"/>
      <c r="J20" s="59"/>
    </row>
    <row r="21" spans="1:11" ht="35.25" customHeight="1" x14ac:dyDescent="0.25">
      <c r="A21" s="9" t="s">
        <v>37</v>
      </c>
      <c r="B21" s="58" t="s">
        <v>62</v>
      </c>
      <c r="C21" s="58"/>
      <c r="D21" s="58"/>
      <c r="E21" s="58"/>
      <c r="F21" s="58"/>
      <c r="G21" s="58"/>
      <c r="H21" s="58"/>
      <c r="I21" s="58"/>
      <c r="J21" s="59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1" ht="15" customHeight="1" x14ac:dyDescent="0.25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25">
      <c r="A25" s="60">
        <v>350000000</v>
      </c>
      <c r="B25" s="61"/>
      <c r="C25" s="67">
        <v>350000000</v>
      </c>
      <c r="D25" s="68"/>
      <c r="E25" s="69"/>
      <c r="F25" s="67">
        <v>85346190.180000007</v>
      </c>
      <c r="G25" s="68"/>
      <c r="H25" s="69"/>
      <c r="I25" s="62">
        <f>F25/C25</f>
        <v>0.24384625765714288</v>
      </c>
      <c r="J25" s="63"/>
    </row>
    <row r="26" spans="1:11" ht="15.75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1" x14ac:dyDescent="0.25">
      <c r="A27" s="5"/>
      <c r="B27"/>
      <c r="C27" s="64" t="s">
        <v>49</v>
      </c>
      <c r="D27" s="65"/>
      <c r="E27" s="64" t="s">
        <v>47</v>
      </c>
      <c r="F27" s="65"/>
      <c r="G27" s="64" t="s">
        <v>48</v>
      </c>
      <c r="H27" s="64"/>
      <c r="I27" s="64" t="s">
        <v>24</v>
      </c>
      <c r="J27" s="6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144" x14ac:dyDescent="0.25">
      <c r="A29" s="13" t="s">
        <v>57</v>
      </c>
      <c r="B29" s="14" t="s">
        <v>54</v>
      </c>
      <c r="C29" s="28">
        <v>60</v>
      </c>
      <c r="D29" s="15">
        <v>350000000</v>
      </c>
      <c r="E29" s="28">
        <v>60</v>
      </c>
      <c r="F29" s="15">
        <v>101955330</v>
      </c>
      <c r="G29" s="16">
        <v>53</v>
      </c>
      <c r="H29" s="15">
        <v>66746284.229999997</v>
      </c>
      <c r="I29" s="17">
        <f>IF(G29&gt;0,G29/C29,0)</f>
        <v>0.8833333333333333</v>
      </c>
      <c r="J29" s="18">
        <f>IF(H29&gt;0,H29/D29,0)</f>
        <v>0.19070366922857143</v>
      </c>
      <c r="K29" s="6" t="s">
        <v>63</v>
      </c>
    </row>
    <row r="30" spans="1:11" ht="15.75" x14ac:dyDescent="0.25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36" t="s">
        <v>28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1" ht="28.5" customHeight="1" x14ac:dyDescent="0.25">
      <c r="A32" s="19" t="s">
        <v>29</v>
      </c>
      <c r="B32" s="58" t="s">
        <v>64</v>
      </c>
      <c r="C32" s="58"/>
      <c r="D32" s="58"/>
      <c r="E32" s="58"/>
      <c r="F32" s="58"/>
      <c r="G32" s="58"/>
      <c r="H32" s="58"/>
      <c r="I32" s="58"/>
      <c r="J32" s="59"/>
    </row>
    <row r="33" spans="1:11" ht="30" x14ac:dyDescent="0.25">
      <c r="A33" s="19" t="s">
        <v>30</v>
      </c>
      <c r="B33" s="58" t="s">
        <v>65</v>
      </c>
      <c r="C33" s="58"/>
      <c r="D33" s="58"/>
      <c r="E33" s="58"/>
      <c r="F33" s="58"/>
      <c r="G33" s="58"/>
      <c r="H33" s="58"/>
      <c r="I33" s="58"/>
      <c r="J33" s="59"/>
    </row>
    <row r="34" spans="1:11" ht="85.5" customHeight="1" x14ac:dyDescent="0.25">
      <c r="A34" s="19" t="s">
        <v>31</v>
      </c>
      <c r="B34" s="58" t="s">
        <v>66</v>
      </c>
      <c r="C34" s="58"/>
      <c r="D34" s="58"/>
      <c r="E34" s="58"/>
      <c r="F34" s="58"/>
      <c r="G34" s="58"/>
      <c r="H34" s="58"/>
      <c r="I34" s="58"/>
      <c r="J34" s="59"/>
    </row>
    <row r="35" spans="1:11" ht="195" customHeight="1" x14ac:dyDescent="0.25">
      <c r="A35" s="19" t="s">
        <v>32</v>
      </c>
      <c r="B35" s="58" t="s">
        <v>68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51" customHeight="1" x14ac:dyDescent="0.25">
      <c r="A38" s="81" t="s">
        <v>67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1" ht="8.2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x14ac:dyDescent="0.25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26.25" customHeight="1" x14ac:dyDescent="0.25">
      <c r="A42" s="6" t="s">
        <v>69</v>
      </c>
    </row>
    <row r="43" spans="1:11" x14ac:dyDescent="0.25">
      <c r="A43" s="76" t="s">
        <v>70</v>
      </c>
      <c r="B43" s="76"/>
      <c r="C43" s="76"/>
      <c r="D43" s="76"/>
      <c r="E43" s="76"/>
      <c r="F43" s="76"/>
      <c r="G43" s="76"/>
      <c r="H43" s="76"/>
      <c r="I43" s="76"/>
      <c r="J43" s="76"/>
    </row>
    <row r="44" spans="1:11" x14ac:dyDescent="0.25">
      <c r="A44" s="77" t="s">
        <v>71</v>
      </c>
      <c r="B44" s="77"/>
      <c r="C44" s="77"/>
      <c r="D44" s="77"/>
      <c r="E44" s="77"/>
      <c r="F44" s="77"/>
      <c r="G44" s="77"/>
      <c r="H44" s="77"/>
      <c r="I44" s="77"/>
      <c r="J44" s="77"/>
    </row>
    <row r="45" spans="1:11" x14ac:dyDescent="0.25">
      <c r="A45" s="77" t="s">
        <v>72</v>
      </c>
      <c r="B45" s="77"/>
      <c r="C45" s="77"/>
      <c r="D45" s="77"/>
      <c r="E45" s="77"/>
      <c r="F45" s="77"/>
      <c r="G45" s="77"/>
      <c r="H45" s="77"/>
      <c r="I45" s="77"/>
      <c r="J45" s="77"/>
    </row>
  </sheetData>
  <mergeCells count="51">
    <mergeCell ref="A43:J43"/>
    <mergeCell ref="A44:J44"/>
    <mergeCell ref="A45:J45"/>
    <mergeCell ref="A36:J36"/>
    <mergeCell ref="A37:J37"/>
    <mergeCell ref="A38:J38"/>
    <mergeCell ref="A40:J40"/>
    <mergeCell ref="B10:J1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</mergeCells>
  <phoneticPr fontId="23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" right="0.7" top="0.75" bottom="0.75" header="0.3" footer="0.3"/>
  <pageSetup scale="5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Dra. Ysabel Diaz</cp:lastModifiedBy>
  <cp:lastPrinted>2022-07-08T18:40:43Z</cp:lastPrinted>
  <dcterms:created xsi:type="dcterms:W3CDTF">2021-03-22T15:50:10Z</dcterms:created>
  <dcterms:modified xsi:type="dcterms:W3CDTF">2022-07-21T17:36:25Z</dcterms:modified>
</cp:coreProperties>
</file>