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Financiero\INFORME TRIMESTRAL METAS FISICAS - FINANCIERAS\"/>
    </mc:Choice>
  </mc:AlternateContent>
  <xr:revisionPtr revIDLastSave="0" documentId="8_{9DC1E64F-A687-4E44-9C6D-730E66D70D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 l="1"/>
  <c r="C15" i="1" l="1"/>
  <c r="C16" i="1" l="1"/>
  <c r="C14" i="1"/>
</calcChain>
</file>

<file path=xl/sharedStrings.xml><?xml version="1.0" encoding="utf-8"?>
<sst xmlns="http://schemas.openxmlformats.org/spreadsheetml/2006/main" count="75" uniqueCount="75">
  <si>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</si>
  <si>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</si>
  <si>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</si>
  <si>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</si>
  <si>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</si>
  <si>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</si>
  <si>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</si>
  <si>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</si>
  <si>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</si>
  <si>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</si>
  <si>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</si>
  <si>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</si>
  <si>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</si>
  <si>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</si>
  <si>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</si>
  <si>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</si>
  <si>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</si>
  <si>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</si>
  <si>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</si>
  <si>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</si>
  <si>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</si>
  <si>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</si>
  <si>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</si>
  <si>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</si>
  <si>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</si>
  <si>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</si>
  <si>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</si>
  <si>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</si>
  <si>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</si>
  <si>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</si>
  <si>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</si>
  <si>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6871-Sociedad dominicana con información diaria de la ejecutorias del Presidente de la República, a través de los medios de comunicación tradicionales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</si>
  <si>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</si>
  <si>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</si>
  <si>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</si>
  <si>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</si>
  <si>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</si>
  <si>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</si>
  <si>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</si>
  <si>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</si>
  <si>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</si>
  <si>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</si>
  <si>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</si>
  <si>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</si>
  <si>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</si>
  <si>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</si>
  <si>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</si>
  <si>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</si>
  <si>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</si>
  <si>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</si>
  <si>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</si>
  <si>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</si>
  <si>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Sociedad dominicana con información diaria de las ejecutorias de la presidencia a través de los medios de comunicación tradicionales</t>
  </si>
  <si>
    <t>60 % de la sociedad con acceso a los medios de comunicación tradicionales sea informada de las actividades que realiza la Presidencia de la República</t>
  </si>
  <si>
    <t>.</t>
  </si>
  <si>
    <t>V. Análisis de los Logros y Desviaciones</t>
  </si>
  <si>
    <t>V.I - Información de Logros y Desviaciones por Producto</t>
  </si>
  <si>
    <t xml:space="preserve">Producto: </t>
  </si>
  <si>
    <t>03. Sociedad dominicana con información diaria de las ejecutorias de la presidencia, a través de los medios de comunicación tradicionales</t>
  </si>
  <si>
    <t xml:space="preserve">Descripción del producto: </t>
  </si>
  <si>
    <t>Comunicar a la población de todo el accionar del Presidente de la República, para así garantizar la transparencia de las ejecutorias del Estado, así como también el uso eficiente del gasto y la inversión pública</t>
  </si>
  <si>
    <t>Logros alcanzados:</t>
  </si>
  <si>
    <t>Durante el tercer trimestre del 2022, la Dirección de Prensa del Presidente impacto un 57% de la población informándola sobre las ejecutorias diarias realizadas por el Presidente, a través de los medios tradicionales de comunicación, lo que representa el cumplimiento de la meta establecida en un 95.00%. En cuanto a la ejecución financiera, durante este periodo se ejecutó un presupuesto por un monto de RD$ 77,146,632.30, lo que representa el cumplimiento de la meta programada en un 116.95%.</t>
  </si>
  <si>
    <t>Causas y justificación del desvío:</t>
  </si>
  <si>
    <t xml:space="preserve">Para el tercer trimestre (julio – septiembre) del año en curso, el producto físico de la Dirección de Prensa del Presidente no presenta desviación significativa.                                                                                                                                                                                                                                                         La desviación financiera de 16.45% reflejada que ascendió de RD$ 65,965,936.00 a RD$ 76,811,502.12 radica en la ejecución (arrastre) de RD$ 10,867,157 correspondiente a las partidas presupuestarias contempladas de ejecutar para el segundo trimestre (abril – junio 2022) y que no pudieron ser ejecutadas para el referido trimestre arrastrando su ejecución para el tercer trimestre (julio – septiembre 2022). Dentro de estas partidas ejecutadas en el trimestre julio – septiembre 2022 correspondientes a la planificación presupuestaria del segundo trimestre están: RD$ 9,093,000 correspondiente a la partida de adquisición de vehículos (automóviles y camiones) para el traslado del equipo de prensa a cobertura de la agenda del Presidente; RD$ 447,556 de la partida correspondiente a adquisición de equipos tecnológicos; y RD$ 1,326,601 en la partida de remuneraciones a causa de la implementación de la nueva escala salarial aprobada por el MAP.  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</si>
  <si>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</si>
  <si>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</si>
  <si>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a)	En relación a la meta física, para la formulación del 2023, considerar la reformulación del indicador, método de cálculo, medio de verificación; enfocado a los servicios finales (producto) que entrega la Dirección a la población.
b)	Fortalecer los procesos de planificación operativa, formulación y ejecución presupuestaria en base al desempeño operativo de la Dirección en su primer año de operativad.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</si>
  <si>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</si>
  <si>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Preparado por:</t>
  </si>
  <si>
    <t>Autorizado por:</t>
  </si>
  <si>
    <t>Rafael Joaquín de la Cruz Javier</t>
  </si>
  <si>
    <t>Grisel De Oleo Casanova</t>
  </si>
  <si>
    <t>Encargado de Planificación y Desarrollo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</si>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</sst>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3" fillId="0" borderId="37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0" fillId="6" borderId="22" xfId="0" applyFill="1" applyBorder="1" applyAlignment="1">
      <alignment horizontal="center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 readingOrder="1"/>
    </xf>
    <xf numFmtId="0" fontId="13" fillId="10" borderId="26" xfId="0" applyFont="1" applyFill="1" applyBorder="1" applyAlignment="1">
      <alignment horizontal="center" vertical="center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29084</xdr:colOff>
      <xdr:row>0</xdr:row>
      <xdr:rowOff>87252</xdr:rowOff>
    </xdr:from>
    <xdr:ext cx="1083378" cy="640382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84" y="87252"/>
          <a:ext cx="1083378" cy="6403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rensadelpresidente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>
      <calculatedColumnFormula>(11662697)*(0.6)</calculatedColumnFormula>
    </tableColumn>
    <tableColumn id="4" xr3:uid="{00000000-0010-0000-0000-000004000000}" name="Financiera_x000a_(B)" dataDxfId="6"/>
    <tableColumn id="9" xr3:uid="{00000000-0010-0000-0000-000009000000}" name="Física_x000a_(C)" dataDxfId="5">
      <calculatedColumnFormula>(6997618)*(0.15)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zoomScale="131" workbookViewId="0">
      <selection activeCell="H29" sqref="H29"/>
    </sheetView>
  </sheetViews>
  <sheetFormatPr baseColWidth="10" defaultColWidth="11.42578125" defaultRowHeight="15" x14ac:dyDescent="0.25"/>
  <cols>
    <col min="1" max="1" width="17.28515625" style="6" customWidth="1"/>
    <col min="2" max="5" width="12.7109375" style="6" customWidth="1"/>
    <col min="6" max="6" width="13.85546875" style="6" customWidth="1"/>
    <col min="7" max="10" width="12.7109375" style="6" customWidth="1"/>
    <col min="11" max="11" width="11.42578125" style="6"/>
  </cols>
  <sheetData>
    <row r="1" spans="1:11" ht="21.75" thickBot="1" x14ac:dyDescent="0.3">
      <c r="A1" s="20"/>
      <c r="B1" s="70" t="s">
        <v>0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21"/>
      <c r="B2" s="73" t="s">
        <v>1</v>
      </c>
      <c r="C2" s="74"/>
      <c r="D2" s="73" t="s">
        <v>2</v>
      </c>
      <c r="E2" s="74"/>
      <c r="F2" s="74"/>
      <c r="G2" s="74"/>
      <c r="H2" s="75"/>
      <c r="I2" s="2" t="s">
        <v>3</v>
      </c>
      <c r="J2" s="3" t="s">
        <v>4</v>
      </c>
      <c r="K2" s="1"/>
    </row>
    <row r="3" spans="1:11" ht="21.75" thickBot="1" x14ac:dyDescent="0.3">
      <c r="A3" s="22"/>
      <c r="B3" s="76" t="s">
        <v>5</v>
      </c>
      <c r="C3" s="77"/>
      <c r="D3" s="76"/>
      <c r="E3" s="77"/>
      <c r="F3" s="77"/>
      <c r="G3" s="77"/>
      <c r="H3" s="78"/>
      <c r="I3" s="26">
        <v>44845</v>
      </c>
      <c r="J3" s="27">
        <v>2019</v>
      </c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30" t="s">
        <v>6</v>
      </c>
      <c r="B6" s="31"/>
      <c r="C6" s="31"/>
      <c r="D6" s="31"/>
      <c r="E6" s="31"/>
      <c r="F6" s="31"/>
      <c r="G6" s="31"/>
      <c r="H6" s="31"/>
      <c r="I6" s="31"/>
      <c r="J6" s="32"/>
      <c r="K6" s="1"/>
    </row>
    <row r="7" spans="1:11" ht="15.75" x14ac:dyDescent="0.25">
      <c r="A7" s="47" t="s">
        <v>7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4" t="s">
        <v>8</v>
      </c>
      <c r="B8" s="42" t="s">
        <v>9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23" t="s">
        <v>10</v>
      </c>
      <c r="B9" s="42" t="s">
        <v>11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23" t="s">
        <v>12</v>
      </c>
      <c r="B10" s="42" t="s">
        <v>13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25">
      <c r="A11" s="4" t="s">
        <v>14</v>
      </c>
      <c r="B11" s="45" t="s">
        <v>15</v>
      </c>
      <c r="C11" s="45"/>
      <c r="D11" s="45"/>
      <c r="E11" s="45"/>
      <c r="F11" s="45"/>
      <c r="G11" s="45"/>
      <c r="H11" s="45"/>
      <c r="I11" s="45"/>
      <c r="J11" s="46"/>
    </row>
    <row r="12" spans="1:11" ht="33" customHeight="1" x14ac:dyDescent="0.25">
      <c r="A12" s="4" t="s">
        <v>16</v>
      </c>
      <c r="B12" s="45" t="s">
        <v>17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0" t="s">
        <v>18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1" ht="27.75" customHeight="1" x14ac:dyDescent="0.25">
      <c r="A14" s="4" t="s">
        <v>19</v>
      </c>
      <c r="B14" s="24">
        <v>1</v>
      </c>
      <c r="C14" s="55" t="str">
        <f>IFERROR(VLOOKUP(B14,'[1]Validacion datos'!A2:B5,2,FALSE),"")</f>
        <v>DESARROLLO INSTITUCIONAL</v>
      </c>
      <c r="D14" s="55"/>
      <c r="E14" s="55"/>
      <c r="F14" s="55"/>
      <c r="G14" s="55"/>
      <c r="H14" s="55"/>
      <c r="I14" s="55"/>
      <c r="J14" s="55"/>
    </row>
    <row r="15" spans="1:11" ht="26.25" customHeight="1" x14ac:dyDescent="0.25">
      <c r="A15" s="4" t="s">
        <v>20</v>
      </c>
      <c r="B15" s="7">
        <v>1.1000000000000001</v>
      </c>
      <c r="C15" s="55" t="str">
        <f>IFERROR(VLOOKUP(B15,'[1]Validacion datos'!A8:B26,2,FALSE),"")</f>
        <v>Administración pública transparente, eficiente y orientada</v>
      </c>
      <c r="D15" s="55"/>
      <c r="E15" s="55"/>
      <c r="F15" s="55"/>
      <c r="G15" s="55"/>
      <c r="H15" s="55"/>
      <c r="I15" s="55"/>
      <c r="J15" s="55"/>
    </row>
    <row r="16" spans="1:11" ht="30" customHeight="1" x14ac:dyDescent="0.25">
      <c r="A16" s="4" t="s">
        <v>21</v>
      </c>
      <c r="B16" s="8" t="s">
        <v>22</v>
      </c>
      <c r="C16" s="55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55"/>
      <c r="E16" s="55"/>
      <c r="F16" s="55"/>
      <c r="G16" s="55"/>
      <c r="H16" s="55"/>
      <c r="I16" s="55"/>
      <c r="J16" s="55"/>
    </row>
    <row r="17" spans="1:12" ht="15.75" x14ac:dyDescent="0.25">
      <c r="A17" s="30" t="s">
        <v>23</v>
      </c>
      <c r="B17" s="31"/>
      <c r="C17" s="31"/>
      <c r="D17" s="31"/>
      <c r="E17" s="31"/>
      <c r="F17" s="31"/>
      <c r="G17" s="31"/>
      <c r="H17" s="31"/>
      <c r="I17" s="31"/>
      <c r="J17" s="32"/>
    </row>
    <row r="18" spans="1:12" ht="29.25" customHeight="1" x14ac:dyDescent="0.25">
      <c r="A18" s="4" t="s">
        <v>24</v>
      </c>
      <c r="B18" s="45" t="s">
        <v>25</v>
      </c>
      <c r="C18" s="45"/>
      <c r="D18" s="45"/>
      <c r="E18" s="45"/>
      <c r="F18" s="45"/>
      <c r="G18" s="45"/>
      <c r="H18" s="45"/>
      <c r="I18" s="45"/>
      <c r="J18" s="46"/>
    </row>
    <row r="19" spans="1:12" ht="33" customHeight="1" x14ac:dyDescent="0.25">
      <c r="A19" s="9" t="s">
        <v>26</v>
      </c>
      <c r="B19" s="45" t="s">
        <v>27</v>
      </c>
      <c r="C19" s="45"/>
      <c r="D19" s="45"/>
      <c r="E19" s="45"/>
      <c r="F19" s="45"/>
      <c r="G19" s="45"/>
      <c r="H19" s="45"/>
      <c r="I19" s="45"/>
      <c r="J19" s="46"/>
    </row>
    <row r="20" spans="1:12" ht="34.5" customHeight="1" x14ac:dyDescent="0.25">
      <c r="A20" s="9" t="s">
        <v>28</v>
      </c>
      <c r="B20" s="45" t="s">
        <v>29</v>
      </c>
      <c r="C20" s="45"/>
      <c r="D20" s="45"/>
      <c r="E20" s="45"/>
      <c r="F20" s="45"/>
      <c r="G20" s="45"/>
      <c r="H20" s="45"/>
      <c r="I20" s="45"/>
      <c r="J20" s="46"/>
    </row>
    <row r="21" spans="1:12" ht="35.25" customHeight="1" x14ac:dyDescent="0.25">
      <c r="A21" s="9" t="s">
        <v>30</v>
      </c>
      <c r="B21" s="45" t="s">
        <v>31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2" ht="15.75" x14ac:dyDescent="0.25">
      <c r="A22" s="30" t="s">
        <v>32</v>
      </c>
      <c r="B22" s="31"/>
      <c r="C22" s="31"/>
      <c r="D22" s="31"/>
      <c r="E22" s="31"/>
      <c r="F22" s="31"/>
      <c r="G22" s="31"/>
      <c r="H22" s="31"/>
      <c r="I22" s="31"/>
      <c r="J22" s="32"/>
    </row>
    <row r="23" spans="1:12" ht="15.75" x14ac:dyDescent="0.25">
      <c r="A23" s="47" t="s">
        <v>33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2" ht="28.5" customHeight="1" x14ac:dyDescent="0.25">
      <c r="A24" s="50" t="s">
        <v>34</v>
      </c>
      <c r="B24" s="51"/>
      <c r="C24" s="52" t="s">
        <v>35</v>
      </c>
      <c r="D24" s="54"/>
      <c r="E24" s="54"/>
      <c r="F24" s="54" t="s">
        <v>36</v>
      </c>
      <c r="G24" s="54"/>
      <c r="H24" s="51"/>
      <c r="I24" s="52" t="s">
        <v>37</v>
      </c>
      <c r="J24" s="53"/>
      <c r="K24" s="79"/>
      <c r="L24" s="80"/>
    </row>
    <row r="25" spans="1:12" x14ac:dyDescent="0.25">
      <c r="A25" s="56">
        <v>350000000</v>
      </c>
      <c r="B25" s="57"/>
      <c r="C25" s="63">
        <v>350000000</v>
      </c>
      <c r="D25" s="64"/>
      <c r="E25" s="65"/>
      <c r="F25" s="63">
        <v>170540968.49000001</v>
      </c>
      <c r="G25" s="64"/>
      <c r="H25" s="65"/>
      <c r="I25" s="58">
        <f>F25/C25</f>
        <v>0.4872599099714286</v>
      </c>
      <c r="J25" s="59"/>
    </row>
    <row r="26" spans="1:12" ht="15.75" x14ac:dyDescent="0.25">
      <c r="A26" s="47"/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2" x14ac:dyDescent="0.25">
      <c r="A27" s="5"/>
      <c r="B27"/>
      <c r="C27" s="60" t="s">
        <v>38</v>
      </c>
      <c r="D27" s="61"/>
      <c r="E27" s="60" t="s">
        <v>39</v>
      </c>
      <c r="F27" s="61"/>
      <c r="G27" s="60" t="s">
        <v>40</v>
      </c>
      <c r="H27" s="60"/>
      <c r="I27" s="60" t="s">
        <v>41</v>
      </c>
      <c r="J27" s="62"/>
    </row>
    <row r="28" spans="1:12" ht="38.25" x14ac:dyDescent="0.25">
      <c r="A28" s="10" t="s">
        <v>42</v>
      </c>
      <c r="B28" s="11" t="s">
        <v>43</v>
      </c>
      <c r="C28" s="11" t="s">
        <v>44</v>
      </c>
      <c r="D28" s="11" t="s">
        <v>45</v>
      </c>
      <c r="E28" s="11" t="s">
        <v>46</v>
      </c>
      <c r="F28" s="11" t="s">
        <v>47</v>
      </c>
      <c r="G28" s="11" t="s">
        <v>48</v>
      </c>
      <c r="H28" s="11" t="s">
        <v>49</v>
      </c>
      <c r="I28" s="11" t="s">
        <v>50</v>
      </c>
      <c r="J28" s="12" t="s">
        <v>51</v>
      </c>
    </row>
    <row r="29" spans="1:12" ht="144" x14ac:dyDescent="0.25">
      <c r="A29" s="13" t="s">
        <v>52</v>
      </c>
      <c r="B29" s="14" t="s">
        <v>53</v>
      </c>
      <c r="C29" s="28">
        <v>60</v>
      </c>
      <c r="D29" s="15">
        <v>350000000</v>
      </c>
      <c r="E29" s="28">
        <v>60</v>
      </c>
      <c r="F29" s="15">
        <v>65965936</v>
      </c>
      <c r="G29" s="16">
        <v>57</v>
      </c>
      <c r="H29" s="15">
        <v>76811502.120000005</v>
      </c>
      <c r="I29" s="17">
        <f>IF(G29&gt;0,G29/C29,0)</f>
        <v>0.95</v>
      </c>
      <c r="J29" s="18">
        <f>IF(H29&gt;0,H29/D29,0)</f>
        <v>0.21946143462857146</v>
      </c>
      <c r="K29" s="6" t="s">
        <v>54</v>
      </c>
    </row>
    <row r="30" spans="1:12" ht="15.75" x14ac:dyDescent="0.25">
      <c r="A30" s="30" t="s">
        <v>55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2" ht="15.75" x14ac:dyDescent="0.25">
      <c r="A31" s="47" t="s">
        <v>56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2" ht="28.5" customHeight="1" x14ac:dyDescent="0.25">
      <c r="A32" s="19" t="s">
        <v>57</v>
      </c>
      <c r="B32" s="45" t="s">
        <v>58</v>
      </c>
      <c r="C32" s="45"/>
      <c r="D32" s="45"/>
      <c r="E32" s="45"/>
      <c r="F32" s="45"/>
      <c r="G32" s="45"/>
      <c r="H32" s="45"/>
      <c r="I32" s="45"/>
      <c r="J32" s="46"/>
    </row>
    <row r="33" spans="1:11" ht="30" x14ac:dyDescent="0.25">
      <c r="A33" s="19" t="s">
        <v>59</v>
      </c>
      <c r="B33" s="45" t="s">
        <v>60</v>
      </c>
      <c r="C33" s="45"/>
      <c r="D33" s="45"/>
      <c r="E33" s="45"/>
      <c r="F33" s="45"/>
      <c r="G33" s="45"/>
      <c r="H33" s="45"/>
      <c r="I33" s="45"/>
      <c r="J33" s="46"/>
    </row>
    <row r="34" spans="1:11" ht="79.5" customHeight="1" x14ac:dyDescent="0.25">
      <c r="A34" s="19" t="s">
        <v>61</v>
      </c>
      <c r="B34" s="45" t="s">
        <v>62</v>
      </c>
      <c r="C34" s="45"/>
      <c r="D34" s="45"/>
      <c r="E34" s="45"/>
      <c r="F34" s="45"/>
      <c r="G34" s="45"/>
      <c r="H34" s="45"/>
      <c r="I34" s="45"/>
      <c r="J34" s="46"/>
    </row>
    <row r="35" spans="1:11" ht="148.5" customHeight="1" x14ac:dyDescent="0.25">
      <c r="A35" s="19" t="s">
        <v>63</v>
      </c>
      <c r="B35" s="45" t="s">
        <v>64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0" t="s">
        <v>65</v>
      </c>
      <c r="B36" s="31"/>
      <c r="C36" s="31"/>
      <c r="D36" s="31"/>
      <c r="E36" s="31"/>
      <c r="F36" s="31"/>
      <c r="G36" s="31"/>
      <c r="H36" s="31"/>
      <c r="I36" s="31"/>
      <c r="J36" s="32"/>
    </row>
    <row r="37" spans="1:11" ht="15.75" x14ac:dyDescent="0.25">
      <c r="A37" s="33" t="s">
        <v>66</v>
      </c>
      <c r="B37" s="34"/>
      <c r="C37" s="34"/>
      <c r="D37" s="34"/>
      <c r="E37" s="34"/>
      <c r="F37" s="34"/>
      <c r="G37" s="34"/>
      <c r="H37" s="34"/>
      <c r="I37" s="34"/>
      <c r="J37" s="35"/>
      <c r="K37" s="1"/>
    </row>
    <row r="38" spans="1:11" ht="60.75" customHeight="1" x14ac:dyDescent="0.25">
      <c r="A38" s="36" t="s">
        <v>67</v>
      </c>
      <c r="B38" s="37"/>
      <c r="C38" s="37"/>
      <c r="D38" s="37"/>
      <c r="E38" s="37"/>
      <c r="F38" s="37"/>
      <c r="G38" s="37"/>
      <c r="H38" s="37"/>
      <c r="I38" s="37"/>
      <c r="J38" s="38"/>
    </row>
    <row r="39" spans="1:11" ht="8.2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x14ac:dyDescent="0.25">
      <c r="A40" s="39" t="s">
        <v>68</v>
      </c>
      <c r="B40" s="39"/>
      <c r="C40" s="39"/>
      <c r="D40" s="39"/>
      <c r="E40" s="39"/>
      <c r="F40" s="39"/>
      <c r="G40" s="39"/>
      <c r="H40" s="39"/>
      <c r="I40" s="39"/>
      <c r="J40" s="39"/>
    </row>
    <row r="42" spans="1:11" ht="26.25" customHeight="1" x14ac:dyDescent="0.25">
      <c r="A42" s="6" t="s">
        <v>69</v>
      </c>
      <c r="F42" s="6" t="s">
        <v>70</v>
      </c>
      <c r="G42" s="41" t="s">
        <v>71</v>
      </c>
      <c r="H42" s="41"/>
      <c r="I42" s="41"/>
    </row>
    <row r="43" spans="1:11" x14ac:dyDescent="0.25">
      <c r="A43" s="29"/>
      <c r="B43" s="40" t="s">
        <v>72</v>
      </c>
      <c r="C43" s="40"/>
      <c r="D43" s="29"/>
      <c r="E43" s="29"/>
      <c r="F43" s="29"/>
      <c r="G43" s="40" t="s">
        <v>73</v>
      </c>
      <c r="H43" s="40"/>
      <c r="I43" s="40"/>
      <c r="J43" s="29"/>
    </row>
    <row r="44" spans="1:11" x14ac:dyDescent="0.25">
      <c r="B44" s="41" t="s">
        <v>74</v>
      </c>
      <c r="C44" s="41"/>
    </row>
    <row r="45" spans="1:11" x14ac:dyDescent="0.25">
      <c r="B45" s="41"/>
      <c r="C45" s="41"/>
    </row>
  </sheetData>
  <mergeCells count="54">
    <mergeCell ref="K24:L24"/>
    <mergeCell ref="C15:J15"/>
    <mergeCell ref="A5:J5"/>
    <mergeCell ref="A6:J6"/>
    <mergeCell ref="A7:J7"/>
    <mergeCell ref="C14:J14"/>
    <mergeCell ref="B18:J18"/>
    <mergeCell ref="B19:J19"/>
    <mergeCell ref="B20:J20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32:J32"/>
    <mergeCell ref="B33:J33"/>
    <mergeCell ref="B44:C44"/>
    <mergeCell ref="B45:C45"/>
    <mergeCell ref="G42:I42"/>
    <mergeCell ref="G43:I43"/>
    <mergeCell ref="B10:J1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C16:J16"/>
    <mergeCell ref="A17:J17"/>
    <mergeCell ref="A36:J36"/>
    <mergeCell ref="A37:J37"/>
    <mergeCell ref="A38:J38"/>
    <mergeCell ref="A40:J40"/>
    <mergeCell ref="B43:C43"/>
  </mergeCells>
  <phoneticPr fontId="22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" right="0.7" top="0.75" bottom="0.75" header="0.3" footer="0.3"/>
  <pageSetup scale="5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Dra. Ysabel Diaz</cp:lastModifiedBy>
  <cp:revision/>
  <dcterms:created xsi:type="dcterms:W3CDTF">2021-03-22T15:50:10Z</dcterms:created>
  <dcterms:modified xsi:type="dcterms:W3CDTF">2022-10-17T14:10:53Z</dcterms:modified>
  <cp:category/>
  <cp:contentStatus/>
</cp:coreProperties>
</file>