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deprensadelpresidente.sharepoint.com/sites/PLANIFICACIONYDESARROLLO/Documentos compartidos/Formulación y Monitoreo/Ejecución Físico Financiera/Informes de ejecución físico financiera/2024/"/>
    </mc:Choice>
  </mc:AlternateContent>
  <xr:revisionPtr revIDLastSave="315" documentId="13_ncr:1_{7AA7DDD0-38E2-4945-AEE0-10B899B9FDFD}" xr6:coauthVersionLast="47" xr6:coauthVersionMax="47" xr10:uidLastSave="{4690562F-5552-45DC-8BD0-43DD82DD3951}"/>
  <bookViews>
    <workbookView xWindow="-120" yWindow="-120" windowWidth="20730" windowHeight="11040" xr2:uid="{00000000-000D-0000-FFFF-FFFF00000000}"/>
  </bookViews>
  <sheets>
    <sheet name="S1 2023" sheetId="4" r:id="rId1"/>
    <sheet name="Hoja1" sheetId="5"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4" l="1"/>
  <c r="J29" i="4"/>
  <c r="I29" i="4"/>
  <c r="G6" i="5"/>
  <c r="E6" i="5"/>
  <c r="C16" i="4"/>
  <c r="C15" i="4"/>
  <c r="C14" i="4"/>
</calcChain>
</file>

<file path=xl/sharedStrings.xml><?xml version="1.0" encoding="utf-8"?>
<sst xmlns="http://schemas.openxmlformats.org/spreadsheetml/2006/main" count="71" uniqueCount="70">
  <si>
    <t>Código</t>
  </si>
  <si>
    <t>Documento Relacionado</t>
  </si>
  <si>
    <t>Fecha Versión</t>
  </si>
  <si>
    <t>Versión</t>
  </si>
  <si>
    <t>DEC-FOR013</t>
  </si>
  <si>
    <t>I -Información Instituciónal</t>
  </si>
  <si>
    <t>I.I - Completar los datos requeridos sobre la institución</t>
  </si>
  <si>
    <t>Capítulo</t>
  </si>
  <si>
    <t>0201 - Presidencia de la República</t>
  </si>
  <si>
    <t>Subcapítulo</t>
  </si>
  <si>
    <t>01 - Ministerio Administrativo de la Presidencia</t>
  </si>
  <si>
    <t>Unidad Ejecutora</t>
  </si>
  <si>
    <t>0031 - Dirección de Prensa del Presidente</t>
  </si>
  <si>
    <t>Misión</t>
  </si>
  <si>
    <t>Garantizar la divulgación de información creíble y oportuna, mediante notas de prensa y materiales audiovisuales, tanto a medios nacionales e internacionales, como a la población en general, sobre las ejecutorias del Presidente de la República y sus funcionarios.</t>
  </si>
  <si>
    <t>Visión</t>
  </si>
  <si>
    <t xml:space="preserve">Convertir la Dirección de Prensa del Presidente en una efectiva, ágil y moderna fuente de información precisa, oportuna y confiable que permita a los ciudadanos empoderarse de cualquier tipo de información generada por el Estado y su administración pública. </t>
  </si>
  <si>
    <t>II. Contribución a la Estrategia Nacional de Desarrollo</t>
  </si>
  <si>
    <t>Eje estratégico:</t>
  </si>
  <si>
    <t>Objetivo general:</t>
  </si>
  <si>
    <t>Objetivo(s) específico(s):</t>
  </si>
  <si>
    <t>1.1.1</t>
  </si>
  <si>
    <t>III. Información del Programa</t>
  </si>
  <si>
    <t>Nombre:</t>
  </si>
  <si>
    <t>25. Dirección de Comunicación y Publicidad</t>
  </si>
  <si>
    <t>Descripción:</t>
  </si>
  <si>
    <t>Estrategia, comunicación , publicidad y prensa Gubernamental</t>
  </si>
  <si>
    <r>
      <t>Beneficiarios:</t>
    </r>
    <r>
      <rPr>
        <sz val="12"/>
        <color rgb="FF000000"/>
        <rFont val="Century Gothic"/>
        <family val="2"/>
      </rPr>
      <t xml:space="preserve"> </t>
    </r>
  </si>
  <si>
    <t>Sociedad dominicana en general</t>
  </si>
  <si>
    <t>Resultado Asociado:</t>
  </si>
  <si>
    <t>7704-Sociedad con información de las ejecutorias del Presidente y sus funcionarios, a través de los medios tradicionales y/o alternativos de comunicación</t>
  </si>
  <si>
    <t>IV. Formulación y Ejecución Física-Financiera</t>
  </si>
  <si>
    <t>IV.I - Desempeño financiero</t>
  </si>
  <si>
    <t>Presupuesto Inicial</t>
  </si>
  <si>
    <t>Presupuesto Vigente</t>
  </si>
  <si>
    <t>Presupuesto Ejecutado</t>
  </si>
  <si>
    <t>Porcentaje de Ejecución (ejecutado/vigente)</t>
  </si>
  <si>
    <t xml:space="preserve"> Presupuesto Anual</t>
  </si>
  <si>
    <t>Programación Semestral</t>
  </si>
  <si>
    <t>Ejecución Semestral</t>
  </si>
  <si>
    <t>Avance</t>
  </si>
  <si>
    <t>Producto</t>
  </si>
  <si>
    <t>Indicador</t>
  </si>
  <si>
    <t>Física
(A)</t>
  </si>
  <si>
    <t>Financiera
(B)</t>
  </si>
  <si>
    <t>Física
(C)</t>
  </si>
  <si>
    <t>Financiera
(D)</t>
  </si>
  <si>
    <t>Física 
(E)</t>
  </si>
  <si>
    <t>Financiera 
 (F)</t>
  </si>
  <si>
    <t>Física 
(%)
 G=E/C</t>
  </si>
  <si>
    <t>Financiero 
(%) 
H=F/D</t>
  </si>
  <si>
    <t>Cantidad de colocaciones en medios tradicionales y/o alternativos de comunicación</t>
  </si>
  <si>
    <t>.</t>
  </si>
  <si>
    <t>V. Análisis de los Logros y Desviaciones</t>
  </si>
  <si>
    <t>V.I - Información de Logros y Desviaciones por Producto</t>
  </si>
  <si>
    <t xml:space="preserve">Producto: </t>
  </si>
  <si>
    <t>03-Sociedad con información de las ejecutorias del Presidente y sus funcionarios, a través de los medios tradicionales y/o alternativos de comunicación</t>
  </si>
  <si>
    <t xml:space="preserve">Descripción del producto: </t>
  </si>
  <si>
    <t>Comunicar a la población las metas, avances y logros en obras y acciones del Presidente y sus funcionarios, para ganrantizar la transparencia de las ejecutorias del Estado,así como también el uso de los recursos financieros y la inversión pública</t>
  </si>
  <si>
    <t>Logros alcanzados:</t>
  </si>
  <si>
    <t>Durante el semestre Julio - Diciembre del 2024, la Dirección de Prensa del Presidente realizó 456 colocaciones en medios tradicionales y/o alternativos de comunicación, lo que representa el cumplimiento de la meta establecida en un 110,68 % con  un presupuesto por un monto de RD$ 243.984.196,29 lo que representa el cumplimiento de la meta programada en un 98.87%</t>
  </si>
  <si>
    <t>Causas y justificación del desvío:</t>
  </si>
  <si>
    <t>El desvío del producto físico de un 10% se debe a que en el cuarto trimestre se había proyectado una ejecución de colocaciones de dos meses pero para cumplir con el cierre de los procesos financieros se tuvo que realizar en 45 días, se distribuyesen los montos en más colocaciones para poder cumplir con la difusión adecuada de la información.</t>
  </si>
  <si>
    <t xml:space="preserve">, </t>
  </si>
  <si>
    <t xml:space="preserve">VI. I - De acuerdo a los eventos presentados durante la ejecución del producto, ¿qué aspecto puede mejorarse? </t>
  </si>
  <si>
    <t>Elaborar un calendario con las fechas que puedan afectar los procesos de publicidad para programar de una manera más precisa.</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</si>
  <si>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</si>
  <si>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Elaborado por:</t>
  </si>
  <si>
    <t>Encargado División de Formulación, Monitoreo y Evaluación de Planes, Programas y Proyectos</t>
  </si>
  <si>
    <t>Informe de Evaluación Semestral de las Metas Físicas-Financieras Julio -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</si>
</sst>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_-[$$-409]* #,##0.00_ ;_-[$$-409]* \-#,##0.00\ ;_-[$$-409]* &quot;-&quot;??_ ;_-@_ "/>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10"/>
      <name val="Calibri"/>
      <family val="2"/>
    </font>
    <font>
      <i/>
      <sz val="10"/>
      <color theme="1"/>
      <name val="Calibri"/>
      <family val="2"/>
      <scheme val="minor"/>
    </font>
    <font>
      <i/>
      <sz val="11"/>
      <color theme="1"/>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top style="thin">
        <color theme="0" tint="-0.34998626667073579"/>
      </top>
      <bottom style="thin">
        <color rgb="FFA6A6A6"/>
      </bottom>
      <diagonal/>
    </border>
    <border>
      <left style="thin">
        <color theme="2" tint="-9.9978637043366805E-2"/>
      </left>
      <right style="thin">
        <color theme="2" tint="-9.9978637043366805E-2"/>
      </right>
      <top style="thin">
        <color theme="0" tint="-0.34998626667073579"/>
      </top>
      <bottom style="thin">
        <color rgb="FFA6A6A6"/>
      </bottom>
      <diagonal/>
    </border>
    <border>
      <left/>
      <right/>
      <top style="thin">
        <color theme="0" tint="-0.34998626667073579"/>
      </top>
      <bottom style="thin">
        <color rgb="FFA6A6A6"/>
      </bottom>
      <diagonal/>
    </border>
    <border>
      <left style="thin">
        <color theme="2" tint="-9.9978637043366805E-2"/>
      </left>
      <right style="thin">
        <color theme="0" tint="-0.34998626667073579"/>
      </right>
      <top style="thin">
        <color theme="0" tint="-0.34998626667073579"/>
      </top>
      <bottom style="thin">
        <color rgb="FFA6A6A6"/>
      </bottom>
      <diagonal/>
    </border>
    <border>
      <left style="thin">
        <color theme="0" tint="-0.34998626667073579"/>
      </left>
      <right style="thin">
        <color theme="0" tint="-0.34998626667073579"/>
      </right>
      <top style="thin">
        <color theme="0" tint="-0.34998626667073579"/>
      </top>
      <bottom style="thin">
        <color rgb="FFA6A6A6"/>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9" fillId="0" borderId="16" xfId="0" applyFont="1" applyBorder="1" applyAlignment="1">
      <alignment vertical="center"/>
    </xf>
    <xf numFmtId="0" fontId="11" fillId="0" borderId="0" xfId="0" applyFont="1" applyProtection="1">
      <protection locked="0"/>
    </xf>
    <xf numFmtId="0" fontId="10" fillId="6" borderId="18" xfId="0" applyFont="1" applyFill="1" applyBorder="1" applyAlignment="1">
      <alignment horizontal="center" vertical="center"/>
    </xf>
    <xf numFmtId="0" fontId="9" fillId="0" borderId="16"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7" xfId="0" applyFont="1" applyBorder="1" applyAlignment="1" applyProtection="1">
      <alignment vertical="top" wrapText="1"/>
      <protection locked="0"/>
    </xf>
    <xf numFmtId="10" fontId="16" fillId="7" borderId="27" xfId="2" applyNumberFormat="1" applyFont="1" applyFill="1" applyBorder="1" applyAlignment="1" applyProtection="1">
      <alignment horizontal="center" vertical="center" wrapText="1" readingOrder="1"/>
      <protection locked="0"/>
    </xf>
    <xf numFmtId="0" fontId="9" fillId="0" borderId="16" xfId="0" applyFont="1" applyBorder="1" applyAlignment="1" applyProtection="1">
      <alignment vertical="center" wrapText="1"/>
      <protection locked="0"/>
    </xf>
    <xf numFmtId="0" fontId="2" fillId="0" borderId="16" xfId="0" applyFont="1" applyBorder="1"/>
    <xf numFmtId="0" fontId="10" fillId="6" borderId="18"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11" fillId="0" borderId="0" xfId="0" applyFont="1" applyAlignment="1" applyProtection="1">
      <alignment vertical="center" wrapText="1"/>
      <protection locked="0"/>
    </xf>
    <xf numFmtId="0" fontId="11" fillId="0" borderId="0" xfId="0" applyFont="1" applyAlignment="1" applyProtection="1">
      <alignment vertical="center"/>
      <protection locked="0"/>
    </xf>
    <xf numFmtId="0" fontId="0" fillId="0" borderId="0" xfId="0" applyAlignment="1">
      <alignment vertical="center"/>
    </xf>
    <xf numFmtId="0" fontId="10" fillId="6" borderId="18" xfId="0" applyFont="1" applyFill="1" applyBorder="1" applyAlignment="1" applyProtection="1">
      <alignment horizontal="center" vertical="center" wrapText="1"/>
      <protection locked="0"/>
    </xf>
    <xf numFmtId="4" fontId="0" fillId="0" borderId="0" xfId="0" applyNumberFormat="1"/>
    <xf numFmtId="0" fontId="0" fillId="6" borderId="16" xfId="0" applyFill="1" applyBorder="1"/>
    <xf numFmtId="0" fontId="0" fillId="6" borderId="0" xfId="0" applyFill="1"/>
    <xf numFmtId="0" fontId="13" fillId="0" borderId="0" xfId="0" applyFont="1" applyAlignment="1" applyProtection="1">
      <alignment vertical="center"/>
      <protection locked="0"/>
    </xf>
    <xf numFmtId="39" fontId="16" fillId="0" borderId="0" xfId="3" applyNumberFormat="1" applyFont="1" applyFill="1" applyBorder="1" applyAlignment="1" applyProtection="1">
      <alignment horizontal="center" vertical="center" wrapText="1" readingOrder="1"/>
      <protection locked="0"/>
    </xf>
    <xf numFmtId="165" fontId="16" fillId="0" borderId="39" xfId="0" applyNumberFormat="1" applyFont="1" applyBorder="1" applyAlignment="1" applyProtection="1">
      <alignment horizontal="center" vertical="center" wrapText="1" readingOrder="1"/>
      <protection locked="0"/>
    </xf>
    <xf numFmtId="39" fontId="16" fillId="0" borderId="40" xfId="3" applyNumberFormat="1" applyFont="1" applyFill="1" applyBorder="1" applyAlignment="1" applyProtection="1">
      <alignment horizontal="center" vertical="center" wrapText="1" readingOrder="1"/>
      <protection locked="0"/>
    </xf>
    <xf numFmtId="37" fontId="16" fillId="0" borderId="41" xfId="3" applyNumberFormat="1" applyFont="1" applyFill="1" applyBorder="1" applyAlignment="1" applyProtection="1">
      <alignment horizontal="center" vertical="center" wrapText="1" readingOrder="1"/>
      <protection locked="0"/>
    </xf>
    <xf numFmtId="39" fontId="16" fillId="0" borderId="42" xfId="3" applyNumberFormat="1" applyFont="1" applyFill="1" applyBorder="1" applyAlignment="1" applyProtection="1">
      <alignment horizontal="center" vertical="center" wrapText="1" readingOrder="1"/>
      <protection locked="0"/>
    </xf>
    <xf numFmtId="165" fontId="16" fillId="0" borderId="43" xfId="0" applyNumberFormat="1" applyFont="1" applyBorder="1" applyAlignment="1" applyProtection="1">
      <alignment horizontal="center" vertical="center" wrapText="1"/>
      <protection locked="0"/>
    </xf>
    <xf numFmtId="166" fontId="16" fillId="0" borderId="43" xfId="0" applyNumberFormat="1" applyFont="1" applyBorder="1" applyAlignment="1" applyProtection="1">
      <alignment horizontal="center" vertical="center" wrapText="1" readingOrder="1"/>
      <protection locked="0"/>
    </xf>
    <xf numFmtId="167" fontId="0" fillId="0" borderId="0" xfId="0" applyNumberFormat="1"/>
    <xf numFmtId="0" fontId="20"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7" fillId="4" borderId="16" xfId="0" applyFont="1" applyFill="1" applyBorder="1" applyAlignment="1">
      <alignment horizontal="left" vertical="center"/>
    </xf>
    <xf numFmtId="0" fontId="7" fillId="4" borderId="0" xfId="0" applyFont="1" applyFill="1" applyAlignment="1">
      <alignment horizontal="left" vertical="center"/>
    </xf>
    <xf numFmtId="0" fontId="7" fillId="4" borderId="17" xfId="0" applyFont="1" applyFill="1" applyBorder="1" applyAlignment="1">
      <alignment horizontal="left" vertical="center"/>
    </xf>
    <xf numFmtId="0" fontId="8" fillId="5" borderId="16" xfId="0" applyFont="1" applyFill="1" applyBorder="1" applyAlignment="1">
      <alignment horizontal="left" vertical="center"/>
    </xf>
    <xf numFmtId="0" fontId="8" fillId="5" borderId="0" xfId="0" applyFont="1" applyFill="1" applyAlignment="1">
      <alignment horizontal="left" vertical="center"/>
    </xf>
    <xf numFmtId="0" fontId="8" fillId="5" borderId="17" xfId="0" applyFont="1" applyFill="1" applyBorder="1" applyAlignment="1">
      <alignment horizontal="left" vertical="center"/>
    </xf>
    <xf numFmtId="49" fontId="19" fillId="0" borderId="18" xfId="0" quotePrefix="1" applyNumberFormat="1" applyFont="1" applyBorder="1" applyAlignment="1" applyProtection="1">
      <alignment horizontal="left" vertical="center" wrapText="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9" borderId="36" xfId="0" applyFont="1" applyFill="1" applyBorder="1" applyAlignment="1">
      <alignment horizontal="center" vertical="top" wrapText="1"/>
    </xf>
    <xf numFmtId="0" fontId="3" fillId="9" borderId="37" xfId="0" applyFont="1" applyFill="1" applyBorder="1" applyAlignment="1">
      <alignment horizontal="center" vertical="top" wrapText="1"/>
    </xf>
    <xf numFmtId="0" fontId="3" fillId="9" borderId="38" xfId="0" applyFont="1" applyFill="1" applyBorder="1" applyAlignment="1">
      <alignment horizontal="center" vertical="top" wrapText="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0" fontId="11" fillId="0" borderId="0" xfId="0" applyFont="1" applyAlignment="1" applyProtection="1">
      <alignment horizontal="center"/>
      <protection locked="0"/>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7" xfId="0" applyFont="1" applyFill="1" applyBorder="1" applyAlignment="1">
      <alignment horizontal="left" vertical="center" wrapText="1"/>
    </xf>
    <xf numFmtId="0" fontId="20" fillId="0" borderId="32" xfId="0" applyFont="1" applyBorder="1" applyAlignment="1" applyProtection="1">
      <alignment horizontal="left" vertical="center" wrapText="1"/>
      <protection locked="0"/>
    </xf>
    <xf numFmtId="0" fontId="20" fillId="0" borderId="33"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3" fillId="0" borderId="33" xfId="0" applyFont="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21" fillId="0" borderId="0" xfId="0" applyFont="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39" fontId="11" fillId="0" borderId="26" xfId="1"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cellXfs>
  <cellStyles count="4">
    <cellStyle name="Millares" xfId="1" builtinId="3"/>
    <cellStyle name="Millares 2" xfId="3" xr:uid="{D815013A-120A-425E-85D5-7C9FAE7E1B07}"/>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rgb="FFA6A6A6"/>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rgb="FFA6A6A6"/>
        </bottom>
        <vertical/>
        <horizontal/>
      </border>
      <protection locked="0" hidden="0"/>
    </dxf>
    <dxf>
      <font>
        <b val="0"/>
        <i val="0"/>
        <strike val="0"/>
        <condense val="0"/>
        <extend val="0"/>
        <outline val="0"/>
        <shadow val="0"/>
        <u val="none"/>
        <vertAlign val="baseline"/>
        <sz val="9"/>
        <color auto="1"/>
        <name val="Calibri"/>
        <family val="2"/>
        <scheme val="none"/>
      </font>
      <numFmt numFmtId="169" formatCode="#,##0.00;\-#,##0.00"/>
      <fill>
        <patternFill patternType="none">
          <fgColor indexed="64"/>
          <bgColor indexed="65"/>
        </patternFill>
      </fill>
      <alignment horizontal="center" vertical="center" textRotation="0" wrapText="1" indent="0" justifyLastLine="0" shrinkToFit="0" readingOrder="1"/>
      <border diagonalUp="0" diagonalDown="0">
        <left style="thin">
          <color theme="2" tint="-9.9978637043366805E-2"/>
        </left>
        <right style="thin">
          <color theme="0" tint="-0.34998626667073579"/>
        </right>
        <top style="thin">
          <color theme="0" tint="-0.34998626667073579"/>
        </top>
        <bottom style="thin">
          <color rgb="FFA6A6A6"/>
        </bottom>
        <vertical/>
        <horizontal/>
      </border>
      <protection locked="0" hidden="0"/>
    </dxf>
    <dxf>
      <font>
        <b val="0"/>
        <i val="0"/>
        <strike val="0"/>
        <condense val="0"/>
        <extend val="0"/>
        <outline val="0"/>
        <shadow val="0"/>
        <u val="none"/>
        <vertAlign val="baseline"/>
        <sz val="9"/>
        <color auto="1"/>
        <name val="Calibri"/>
        <scheme val="none"/>
      </font>
      <numFmt numFmtId="170" formatCode="#,##0;\-#,##0"/>
      <fill>
        <patternFill patternType="none">
          <fgColor indexed="64"/>
          <bgColor indexed="65"/>
        </patternFill>
      </fill>
      <alignment horizontal="center" vertical="center" textRotation="0" wrapText="1" indent="0" justifyLastLine="0" shrinkToFit="0" readingOrder="1"/>
      <border diagonalUp="0" diagonalDown="0">
        <left/>
        <right/>
        <top style="thin">
          <color theme="0" tint="-0.34998626667073579"/>
        </top>
        <bottom style="thin">
          <color rgb="FFA6A6A6"/>
        </bottom>
        <vertical/>
        <horizontal/>
      </border>
      <protection locked="0" hidden="0"/>
    </dxf>
    <dxf>
      <font>
        <b val="0"/>
        <i val="0"/>
        <strike val="0"/>
        <condense val="0"/>
        <extend val="0"/>
        <outline val="0"/>
        <shadow val="0"/>
        <u val="none"/>
        <vertAlign val="baseline"/>
        <sz val="9"/>
        <color auto="1"/>
        <name val="Calibri"/>
        <family val="2"/>
        <scheme val="none"/>
      </font>
      <numFmt numFmtId="169" formatCode="#,##0.00;\-#,##0.00"/>
      <fill>
        <patternFill patternType="none">
          <fgColor indexed="64"/>
          <bgColor indexed="65"/>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0" tint="-0.34998626667073579"/>
        </top>
        <bottom style="thin">
          <color rgb="FFA6A6A6"/>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rgb="FFA6A6A6"/>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59531</xdr:rowOff>
    </xdr:from>
    <xdr:to>
      <xdr:col>0</xdr:col>
      <xdr:colOff>1121173</xdr:colOff>
      <xdr:row>2</xdr:row>
      <xdr:rowOff>150244</xdr:rowOff>
    </xdr:to>
    <xdr:pic>
      <xdr:nvPicPr>
        <xdr:cNvPr id="3" name="Imagen 2">
          <a:extLst>
            <a:ext uri="{FF2B5EF4-FFF2-40B4-BE49-F238E27FC236}">
              <a16:creationId xmlns:a16="http://schemas.microsoft.com/office/drawing/2014/main" id="{E09D8D9C-CCA3-5A67-CAD8-C3627C1A8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531"/>
          <a:ext cx="1121173" cy="634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7016C1-968D-40EB-83B2-F8F33842DE5B}" name="Tabla134" displayName="Tabla134" ref="A28:J29" totalsRowShown="0" headerRowDxfId="14" dataDxfId="12" headerRowBorderDxfId="13" tableBorderDxfId="11" totalsRowBorderDxfId="10">
  <tableColumns count="10">
    <tableColumn id="1" xr3:uid="{A8B11266-7801-4D5B-908E-25B353C13B2A}" name="Producto" dataDxfId="9"/>
    <tableColumn id="2" xr3:uid="{FEDD191D-7894-4FD6-9FE8-900244B677EE}" name="Indicador" dataDxfId="8"/>
    <tableColumn id="3" xr3:uid="{D90A4137-1041-40E0-AC18-A3C24163F667}" name="Física_x000a_(A)" dataDxfId="7"/>
    <tableColumn id="4" xr3:uid="{01D99C6E-96DA-40B1-92F2-71795FABCE22}" name="Financiera_x000a_(B)" dataDxfId="6" dataCellStyle="Millares 2"/>
    <tableColumn id="9" xr3:uid="{0F6E3C37-0ED8-4344-B355-27C76FC3D8F4}" name="Física_x000a_(C)" dataDxfId="5" dataCellStyle="Millares 2"/>
    <tableColumn id="10" xr3:uid="{845B58F8-7346-4E18-B160-D14CDFA9DBAB}" name="Financiera_x000a_(D)" dataDxfId="4" dataCellStyle="Millares 2"/>
    <tableColumn id="5" xr3:uid="{9B065345-009A-4F9D-960D-1311AC2A476A}" name="Física _x000a_(E)" dataDxfId="3"/>
    <tableColumn id="6" xr3:uid="{DE19354E-F7E8-4B39-B26A-90F70C282B23}" name="Financiera _x000a_ (F)" dataDxfId="2"/>
    <tableColumn id="7" xr3:uid="{9564ACC0-1219-4024-B7BF-84C18414366A}" name="Física _x000a_(%)_x000a_ G=E/C" dataDxfId="1">
      <calculatedColumnFormula>IF(G29&gt;0,G29/E29,0)</calculatedColumnFormula>
    </tableColumn>
    <tableColumn id="8" xr3:uid="{668829E5-289A-41A5-A5B6-DD24D2FA021A}"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BDF1-D7CB-4155-969B-C7BB5FA7A7EE}">
  <sheetPr>
    <pageSetUpPr fitToPage="1"/>
  </sheetPr>
  <dimension ref="A1:R45"/>
  <sheetViews>
    <sheetView tabSelected="1" topLeftCell="A27" zoomScale="98" zoomScaleNormal="98" workbookViewId="0">
      <selection activeCell="B27" sqref="B27"/>
    </sheetView>
  </sheetViews>
  <sheetFormatPr baseColWidth="10" defaultColWidth="11.42578125" defaultRowHeight="15" x14ac:dyDescent="0.25"/>
  <cols>
    <col min="1" max="1" width="20.7109375" style="5" customWidth="1"/>
    <col min="2" max="2" width="14" style="5" customWidth="1"/>
    <col min="3" max="3" width="10.7109375" style="5" customWidth="1"/>
    <col min="4" max="4" width="12.7109375" style="5" customWidth="1"/>
    <col min="5" max="5" width="10.42578125" style="5" customWidth="1"/>
    <col min="6" max="6" width="12.5703125" style="5" customWidth="1"/>
    <col min="7" max="7" width="8.5703125" style="5" customWidth="1"/>
    <col min="8" max="8" width="13.140625" style="5" customWidth="1"/>
    <col min="9" max="9" width="10.42578125" style="5" customWidth="1"/>
    <col min="10" max="10" width="11" style="5" customWidth="1"/>
    <col min="11" max="11" width="11.42578125" style="5"/>
    <col min="13" max="13" width="15.85546875" customWidth="1"/>
    <col min="15" max="15" width="12.5703125" bestFit="1" customWidth="1"/>
  </cols>
  <sheetData>
    <row r="1" spans="1:11" ht="18" customHeight="1" thickBot="1" x14ac:dyDescent="0.3">
      <c r="A1" s="63"/>
      <c r="B1" s="54" t="s">
        <v>69</v>
      </c>
      <c r="C1" s="55"/>
      <c r="D1" s="55"/>
      <c r="E1" s="55"/>
      <c r="F1" s="55"/>
      <c r="G1" s="55"/>
      <c r="H1" s="55"/>
      <c r="I1" s="55"/>
      <c r="J1" s="56"/>
      <c r="K1" s="1"/>
    </row>
    <row r="2" spans="1:11" ht="24.75" customHeight="1" thickBot="1" x14ac:dyDescent="0.3">
      <c r="A2" s="64"/>
      <c r="B2" s="57" t="s">
        <v>0</v>
      </c>
      <c r="C2" s="58"/>
      <c r="D2" s="57" t="s">
        <v>1</v>
      </c>
      <c r="E2" s="58"/>
      <c r="F2" s="58"/>
      <c r="G2" s="58"/>
      <c r="H2" s="59"/>
      <c r="I2" s="2" t="s">
        <v>2</v>
      </c>
      <c r="J2" s="3" t="s">
        <v>3</v>
      </c>
      <c r="K2" s="1"/>
    </row>
    <row r="3" spans="1:11" ht="21" customHeight="1" thickBot="1" x14ac:dyDescent="0.3">
      <c r="A3" s="65"/>
      <c r="B3" s="60" t="s">
        <v>4</v>
      </c>
      <c r="C3" s="61"/>
      <c r="D3" s="60"/>
      <c r="E3" s="61"/>
      <c r="F3" s="61"/>
      <c r="G3" s="61"/>
      <c r="H3" s="62"/>
      <c r="I3" s="17">
        <v>45020</v>
      </c>
      <c r="J3" s="18">
        <v>2019</v>
      </c>
      <c r="K3" s="1"/>
    </row>
    <row r="4" spans="1:11" ht="4.5" customHeight="1" x14ac:dyDescent="0.25">
      <c r="A4" s="50"/>
      <c r="B4" s="51"/>
      <c r="C4" s="51"/>
      <c r="D4" s="52"/>
      <c r="E4" s="52"/>
      <c r="F4" s="52"/>
      <c r="G4" s="52"/>
      <c r="H4" s="52"/>
      <c r="I4" s="51"/>
      <c r="J4" s="53"/>
      <c r="K4" s="1"/>
    </row>
    <row r="5" spans="1:11" ht="3" customHeight="1" x14ac:dyDescent="0.25">
      <c r="A5" s="36"/>
      <c r="B5" s="37"/>
      <c r="C5" s="37"/>
      <c r="D5" s="37"/>
      <c r="E5" s="37"/>
      <c r="F5" s="37"/>
      <c r="G5" s="37"/>
      <c r="H5" s="37"/>
      <c r="I5" s="37"/>
      <c r="J5" s="38"/>
      <c r="K5" s="1"/>
    </row>
    <row r="6" spans="1:11" ht="15.75" x14ac:dyDescent="0.25">
      <c r="A6" s="39" t="s">
        <v>5</v>
      </c>
      <c r="B6" s="40"/>
      <c r="C6" s="40"/>
      <c r="D6" s="40"/>
      <c r="E6" s="40"/>
      <c r="F6" s="40"/>
      <c r="G6" s="40"/>
      <c r="H6" s="40"/>
      <c r="I6" s="40"/>
      <c r="J6" s="41"/>
      <c r="K6" s="1"/>
    </row>
    <row r="7" spans="1:11" ht="15.75" x14ac:dyDescent="0.25">
      <c r="A7" s="42" t="s">
        <v>6</v>
      </c>
      <c r="B7" s="43"/>
      <c r="C7" s="43"/>
      <c r="D7" s="43"/>
      <c r="E7" s="43"/>
      <c r="F7" s="43"/>
      <c r="G7" s="43"/>
      <c r="H7" s="43"/>
      <c r="I7" s="43"/>
      <c r="J7" s="44"/>
      <c r="K7" s="1"/>
    </row>
    <row r="8" spans="1:11" x14ac:dyDescent="0.25">
      <c r="A8" s="4" t="s">
        <v>7</v>
      </c>
      <c r="B8" s="45" t="s">
        <v>8</v>
      </c>
      <c r="C8" s="46"/>
      <c r="D8" s="46"/>
      <c r="E8" s="46"/>
      <c r="F8" s="46"/>
      <c r="G8" s="46"/>
      <c r="H8" s="46"/>
      <c r="I8" s="46"/>
      <c r="J8" s="47"/>
      <c r="K8" s="1"/>
    </row>
    <row r="9" spans="1:11" ht="15" customHeight="1" x14ac:dyDescent="0.25">
      <c r="A9" s="14" t="s">
        <v>9</v>
      </c>
      <c r="B9" s="45" t="s">
        <v>10</v>
      </c>
      <c r="C9" s="46"/>
      <c r="D9" s="46"/>
      <c r="E9" s="46"/>
      <c r="F9" s="46"/>
      <c r="G9" s="46"/>
      <c r="H9" s="46"/>
      <c r="I9" s="46"/>
      <c r="J9" s="47"/>
      <c r="K9" s="1"/>
    </row>
    <row r="10" spans="1:11" x14ac:dyDescent="0.25">
      <c r="A10" s="14" t="s">
        <v>11</v>
      </c>
      <c r="B10" s="45" t="s">
        <v>12</v>
      </c>
      <c r="C10" s="46"/>
      <c r="D10" s="46"/>
      <c r="E10" s="46"/>
      <c r="F10" s="46"/>
      <c r="G10" s="46"/>
      <c r="H10" s="46"/>
      <c r="I10" s="46"/>
      <c r="J10" s="47"/>
      <c r="K10" s="1"/>
    </row>
    <row r="11" spans="1:11" ht="48" customHeight="1" x14ac:dyDescent="0.25">
      <c r="A11" s="4" t="s">
        <v>13</v>
      </c>
      <c r="B11" s="48" t="s">
        <v>14</v>
      </c>
      <c r="C11" s="48"/>
      <c r="D11" s="48"/>
      <c r="E11" s="48"/>
      <c r="F11" s="48"/>
      <c r="G11" s="48"/>
      <c r="H11" s="48"/>
      <c r="I11" s="48"/>
      <c r="J11" s="49"/>
    </row>
    <row r="12" spans="1:11" ht="45.75" customHeight="1" x14ac:dyDescent="0.25">
      <c r="A12" s="4" t="s">
        <v>15</v>
      </c>
      <c r="B12" s="48" t="s">
        <v>16</v>
      </c>
      <c r="C12" s="48"/>
      <c r="D12" s="48"/>
      <c r="E12" s="48"/>
      <c r="F12" s="48"/>
      <c r="G12" s="48"/>
      <c r="H12" s="48"/>
      <c r="I12" s="48"/>
      <c r="J12" s="49"/>
    </row>
    <row r="13" spans="1:11" ht="15.75" x14ac:dyDescent="0.25">
      <c r="A13" s="39" t="s">
        <v>17</v>
      </c>
      <c r="B13" s="40"/>
      <c r="C13" s="40"/>
      <c r="D13" s="40"/>
      <c r="E13" s="40"/>
      <c r="F13" s="40"/>
      <c r="G13" s="40"/>
      <c r="H13" s="40"/>
      <c r="I13" s="40"/>
      <c r="J13" s="41"/>
    </row>
    <row r="14" spans="1:11" ht="27.75" customHeight="1" x14ac:dyDescent="0.25">
      <c r="A14" s="4" t="s">
        <v>18</v>
      </c>
      <c r="B14" s="15">
        <v>1</v>
      </c>
      <c r="C14" s="35" t="str">
        <f>IFERROR(VLOOKUP(B14,'[1]Validacion datos'!A2:B5,2,FALSE),"")</f>
        <v>DESARROLLO INSTITUCIONAL</v>
      </c>
      <c r="D14" s="35"/>
      <c r="E14" s="35"/>
      <c r="F14" s="35"/>
      <c r="G14" s="35"/>
      <c r="H14" s="35"/>
      <c r="I14" s="35"/>
      <c r="J14" s="35"/>
    </row>
    <row r="15" spans="1:11" ht="26.25" customHeight="1" x14ac:dyDescent="0.25">
      <c r="A15" s="4" t="s">
        <v>19</v>
      </c>
      <c r="B15" s="6">
        <v>1.1000000000000001</v>
      </c>
      <c r="C15" s="35" t="str">
        <f>IFERROR(VLOOKUP(B15,'[1]Validacion datos'!A8:B26,2,FALSE),"")</f>
        <v>Administración pública transparente, eficiente y orientada</v>
      </c>
      <c r="D15" s="35"/>
      <c r="E15" s="35"/>
      <c r="F15" s="35"/>
      <c r="G15" s="35"/>
      <c r="H15" s="35"/>
      <c r="I15" s="35"/>
      <c r="J15" s="35"/>
    </row>
    <row r="16" spans="1:11" ht="30" customHeight="1" x14ac:dyDescent="0.25">
      <c r="A16" s="4" t="s">
        <v>20</v>
      </c>
      <c r="B16" s="22" t="s">
        <v>21</v>
      </c>
      <c r="C16" s="3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5"/>
      <c r="E16" s="35"/>
      <c r="F16" s="35"/>
      <c r="G16" s="35"/>
      <c r="H16" s="35"/>
      <c r="I16" s="35"/>
      <c r="J16" s="35"/>
    </row>
    <row r="17" spans="1:13" ht="15.75" x14ac:dyDescent="0.25">
      <c r="A17" s="39" t="s">
        <v>22</v>
      </c>
      <c r="B17" s="40"/>
      <c r="C17" s="40"/>
      <c r="D17" s="40"/>
      <c r="E17" s="40"/>
      <c r="F17" s="40"/>
      <c r="G17" s="40"/>
      <c r="H17" s="40"/>
      <c r="I17" s="40"/>
      <c r="J17" s="41"/>
    </row>
    <row r="18" spans="1:13" ht="18.75" customHeight="1" x14ac:dyDescent="0.25">
      <c r="A18" s="4" t="s">
        <v>23</v>
      </c>
      <c r="B18" s="48" t="s">
        <v>24</v>
      </c>
      <c r="C18" s="48"/>
      <c r="D18" s="48"/>
      <c r="E18" s="48"/>
      <c r="F18" s="48"/>
      <c r="G18" s="48"/>
      <c r="H18" s="48"/>
      <c r="I18" s="48"/>
      <c r="J18" s="49"/>
    </row>
    <row r="19" spans="1:13" ht="14.25" customHeight="1" x14ac:dyDescent="0.25">
      <c r="A19" s="7" t="s">
        <v>25</v>
      </c>
      <c r="B19" s="48" t="s">
        <v>26</v>
      </c>
      <c r="C19" s="48"/>
      <c r="D19" s="48"/>
      <c r="E19" s="48"/>
      <c r="F19" s="48"/>
      <c r="G19" s="48"/>
      <c r="H19" s="48"/>
      <c r="I19" s="48"/>
      <c r="J19" s="49"/>
    </row>
    <row r="20" spans="1:13" ht="15" customHeight="1" x14ac:dyDescent="0.25">
      <c r="A20" s="7" t="s">
        <v>27</v>
      </c>
      <c r="B20" s="48" t="s">
        <v>28</v>
      </c>
      <c r="C20" s="48"/>
      <c r="D20" s="48"/>
      <c r="E20" s="48"/>
      <c r="F20" s="48"/>
      <c r="G20" s="48"/>
      <c r="H20" s="48"/>
      <c r="I20" s="48"/>
      <c r="J20" s="49"/>
    </row>
    <row r="21" spans="1:13" ht="35.25" customHeight="1" x14ac:dyDescent="0.25">
      <c r="A21" s="7" t="s">
        <v>29</v>
      </c>
      <c r="B21" s="48" t="s">
        <v>30</v>
      </c>
      <c r="C21" s="48"/>
      <c r="D21" s="48"/>
      <c r="E21" s="48"/>
      <c r="F21" s="48"/>
      <c r="G21" s="48"/>
      <c r="H21" s="48"/>
      <c r="I21" s="48"/>
      <c r="J21" s="49"/>
      <c r="K21" s="1"/>
    </row>
    <row r="22" spans="1:13" ht="15.75" x14ac:dyDescent="0.25">
      <c r="A22" s="39" t="s">
        <v>31</v>
      </c>
      <c r="B22" s="40"/>
      <c r="C22" s="40"/>
      <c r="D22" s="40"/>
      <c r="E22" s="40"/>
      <c r="F22" s="40"/>
      <c r="G22" s="40"/>
      <c r="H22" s="40"/>
      <c r="I22" s="40"/>
      <c r="J22" s="41"/>
    </row>
    <row r="23" spans="1:13" ht="15.75" x14ac:dyDescent="0.25">
      <c r="A23" s="42" t="s">
        <v>32</v>
      </c>
      <c r="B23" s="43"/>
      <c r="C23" s="43"/>
      <c r="D23" s="43"/>
      <c r="E23" s="43"/>
      <c r="F23" s="43"/>
      <c r="G23" s="43"/>
      <c r="H23" s="43"/>
      <c r="I23" s="43"/>
      <c r="J23" s="44"/>
    </row>
    <row r="24" spans="1:13" ht="28.5" customHeight="1" x14ac:dyDescent="0.25">
      <c r="A24" s="66" t="s">
        <v>33</v>
      </c>
      <c r="B24" s="67"/>
      <c r="C24" s="68" t="s">
        <v>34</v>
      </c>
      <c r="D24" s="69"/>
      <c r="E24" s="69"/>
      <c r="F24" s="69" t="s">
        <v>35</v>
      </c>
      <c r="G24" s="69"/>
      <c r="H24" s="67"/>
      <c r="I24" s="68" t="s">
        <v>36</v>
      </c>
      <c r="J24" s="70"/>
    </row>
    <row r="25" spans="1:13" x14ac:dyDescent="0.25">
      <c r="A25" s="87">
        <v>367852784</v>
      </c>
      <c r="B25" s="88"/>
      <c r="C25" s="89">
        <v>377852784</v>
      </c>
      <c r="D25" s="90"/>
      <c r="E25" s="91"/>
      <c r="F25" s="89">
        <v>373680867.94</v>
      </c>
      <c r="G25" s="90">
        <v>129544387.39</v>
      </c>
      <c r="H25" s="91">
        <v>129544387.39</v>
      </c>
      <c r="I25" s="92">
        <f>F25/C25</f>
        <v>0.98895888495028261</v>
      </c>
      <c r="J25" s="93"/>
    </row>
    <row r="26" spans="1:13" ht="15.75" x14ac:dyDescent="0.25">
      <c r="A26" s="42"/>
      <c r="B26" s="43"/>
      <c r="C26" s="43"/>
      <c r="D26" s="43"/>
      <c r="E26" s="43"/>
      <c r="F26" s="43"/>
      <c r="G26" s="43"/>
      <c r="H26" s="43"/>
      <c r="I26" s="43"/>
      <c r="J26" s="44"/>
      <c r="K26" s="1"/>
      <c r="L26" s="1"/>
    </row>
    <row r="27" spans="1:13" x14ac:dyDescent="0.25">
      <c r="A27" s="24"/>
      <c r="B27" s="25"/>
      <c r="C27" s="71" t="s">
        <v>37</v>
      </c>
      <c r="D27" s="72"/>
      <c r="E27" s="71" t="s">
        <v>38</v>
      </c>
      <c r="F27" s="72"/>
      <c r="G27" s="71" t="s">
        <v>39</v>
      </c>
      <c r="H27" s="71"/>
      <c r="I27" s="71" t="s">
        <v>40</v>
      </c>
      <c r="J27" s="73"/>
      <c r="M27" s="34"/>
    </row>
    <row r="28" spans="1:13" ht="38.25" x14ac:dyDescent="0.25">
      <c r="A28" s="8" t="s">
        <v>41</v>
      </c>
      <c r="B28" s="9" t="s">
        <v>42</v>
      </c>
      <c r="C28" s="9" t="s">
        <v>43</v>
      </c>
      <c r="D28" s="9" t="s">
        <v>44</v>
      </c>
      <c r="E28" s="9" t="s">
        <v>45</v>
      </c>
      <c r="F28" s="9" t="s">
        <v>46</v>
      </c>
      <c r="G28" s="9" t="s">
        <v>47</v>
      </c>
      <c r="H28" s="9" t="s">
        <v>48</v>
      </c>
      <c r="I28" s="9" t="s">
        <v>49</v>
      </c>
      <c r="J28" s="10" t="s">
        <v>50</v>
      </c>
      <c r="M28" s="34"/>
    </row>
    <row r="29" spans="1:13" ht="96" customHeight="1" x14ac:dyDescent="0.25">
      <c r="A29" s="11" t="s">
        <v>30</v>
      </c>
      <c r="B29" s="11" t="s">
        <v>51</v>
      </c>
      <c r="C29" s="28">
        <v>1287</v>
      </c>
      <c r="D29" s="29">
        <v>377852784</v>
      </c>
      <c r="E29" s="30">
        <v>412</v>
      </c>
      <c r="F29" s="31">
        <v>246783876.65000001</v>
      </c>
      <c r="G29" s="32">
        <v>456</v>
      </c>
      <c r="H29" s="33">
        <v>243984196.29000002</v>
      </c>
      <c r="I29" s="12">
        <f>IF(G29&gt;0,G29/E29,0)</f>
        <v>1.1067961165048543</v>
      </c>
      <c r="J29" s="12">
        <f>IF(H29&gt;0,H29/F29,0)</f>
        <v>0.98865533519448434</v>
      </c>
      <c r="K29" s="5" t="s">
        <v>52</v>
      </c>
      <c r="M29" s="23"/>
    </row>
    <row r="30" spans="1:13" ht="15.75" x14ac:dyDescent="0.25">
      <c r="A30" s="39" t="s">
        <v>53</v>
      </c>
      <c r="B30" s="40"/>
      <c r="C30" s="40"/>
      <c r="D30" s="40"/>
      <c r="E30" s="40"/>
      <c r="F30" s="40"/>
      <c r="G30" s="40"/>
      <c r="H30" s="40"/>
      <c r="I30" s="40"/>
      <c r="J30" s="41"/>
      <c r="M30" s="27"/>
    </row>
    <row r="31" spans="1:13" ht="15.75" x14ac:dyDescent="0.25">
      <c r="A31" s="42" t="s">
        <v>54</v>
      </c>
      <c r="B31" s="43"/>
      <c r="C31" s="43"/>
      <c r="D31" s="43"/>
      <c r="E31" s="43"/>
      <c r="F31" s="43"/>
      <c r="G31" s="43"/>
      <c r="H31" s="43"/>
      <c r="I31" s="43"/>
      <c r="J31" s="44"/>
      <c r="K31" s="1"/>
      <c r="M31" s="23"/>
    </row>
    <row r="32" spans="1:13" ht="28.5" customHeight="1" x14ac:dyDescent="0.25">
      <c r="A32" s="13" t="s">
        <v>55</v>
      </c>
      <c r="B32" s="48" t="s">
        <v>56</v>
      </c>
      <c r="C32" s="48"/>
      <c r="D32" s="48"/>
      <c r="E32" s="48"/>
      <c r="F32" s="48"/>
      <c r="G32" s="48"/>
      <c r="H32" s="48"/>
      <c r="I32" s="48"/>
      <c r="J32" s="49"/>
    </row>
    <row r="33" spans="1:18" ht="30" x14ac:dyDescent="0.25">
      <c r="A33" s="13" t="s">
        <v>57</v>
      </c>
      <c r="B33" s="48" t="s">
        <v>58</v>
      </c>
      <c r="C33" s="48"/>
      <c r="D33" s="48"/>
      <c r="E33" s="48"/>
      <c r="F33" s="48"/>
      <c r="G33" s="48"/>
      <c r="H33" s="48"/>
      <c r="I33" s="48"/>
      <c r="J33" s="49"/>
    </row>
    <row r="34" spans="1:18" ht="68.25" customHeight="1" x14ac:dyDescent="0.25">
      <c r="A34" s="13" t="s">
        <v>59</v>
      </c>
      <c r="B34" s="48" t="s">
        <v>60</v>
      </c>
      <c r="C34" s="48"/>
      <c r="D34" s="48"/>
      <c r="E34" s="48"/>
      <c r="F34" s="48"/>
      <c r="G34" s="48"/>
      <c r="H34" s="48"/>
      <c r="I34" s="48"/>
      <c r="J34" s="49"/>
      <c r="L34" s="48"/>
      <c r="M34" s="48"/>
      <c r="N34" s="48"/>
      <c r="O34" s="48"/>
      <c r="P34" s="48"/>
      <c r="Q34" s="48"/>
      <c r="R34" s="48"/>
    </row>
    <row r="35" spans="1:18" ht="40.5" customHeight="1" x14ac:dyDescent="0.25">
      <c r="A35" s="13" t="s">
        <v>61</v>
      </c>
      <c r="B35" s="85" t="s">
        <v>62</v>
      </c>
      <c r="C35" s="85"/>
      <c r="D35" s="85"/>
      <c r="E35" s="85"/>
      <c r="F35" s="85"/>
      <c r="G35" s="85"/>
      <c r="H35" s="85"/>
      <c r="I35" s="85"/>
      <c r="J35" s="86"/>
    </row>
    <row r="36" spans="1:18" ht="15.75" x14ac:dyDescent="0.25">
      <c r="A36" s="39" t="s">
        <v>63</v>
      </c>
      <c r="B36" s="40"/>
      <c r="C36" s="40"/>
      <c r="D36" s="40"/>
      <c r="E36" s="40"/>
      <c r="F36" s="40"/>
      <c r="G36" s="40"/>
      <c r="H36" s="40"/>
      <c r="I36" s="40"/>
      <c r="J36" s="41"/>
    </row>
    <row r="37" spans="1:18" ht="15.75" x14ac:dyDescent="0.25">
      <c r="A37" s="75" t="s">
        <v>64</v>
      </c>
      <c r="B37" s="76"/>
      <c r="C37" s="76"/>
      <c r="D37" s="76"/>
      <c r="E37" s="76"/>
      <c r="F37" s="76"/>
      <c r="G37" s="76"/>
      <c r="H37" s="76"/>
      <c r="I37" s="76"/>
      <c r="J37" s="77"/>
      <c r="K37" s="1"/>
    </row>
    <row r="38" spans="1:18" ht="35.25" customHeight="1" x14ac:dyDescent="0.25">
      <c r="A38" s="78" t="s">
        <v>65</v>
      </c>
      <c r="B38" s="79"/>
      <c r="C38" s="79"/>
      <c r="D38" s="79"/>
      <c r="E38" s="79"/>
      <c r="F38" s="79"/>
      <c r="G38" s="79"/>
      <c r="H38" s="79"/>
      <c r="I38" s="79"/>
      <c r="J38" s="80"/>
    </row>
    <row r="39" spans="1:18" ht="8.25" hidden="1" customHeight="1" x14ac:dyDescent="0.25">
      <c r="A39" s="16"/>
      <c r="B39" s="16"/>
      <c r="C39" s="16"/>
      <c r="D39" s="16"/>
      <c r="E39" s="16"/>
      <c r="F39" s="16"/>
      <c r="G39" s="16"/>
      <c r="H39" s="16"/>
      <c r="I39" s="16"/>
      <c r="J39" s="16"/>
    </row>
    <row r="40" spans="1:18" hidden="1" x14ac:dyDescent="0.25">
      <c r="A40" s="81" t="s">
        <v>66</v>
      </c>
      <c r="B40" s="81"/>
      <c r="C40" s="81"/>
      <c r="D40" s="81"/>
      <c r="E40" s="81"/>
      <c r="F40" s="81"/>
      <c r="G40" s="81"/>
      <c r="H40" s="81"/>
      <c r="I40" s="81"/>
      <c r="J40" s="81"/>
    </row>
    <row r="41" spans="1:18" ht="14.25" customHeight="1" x14ac:dyDescent="0.25"/>
    <row r="42" spans="1:18" s="21" customFormat="1" ht="26.25" customHeight="1" x14ac:dyDescent="0.25">
      <c r="A42" s="26" t="s">
        <v>67</v>
      </c>
      <c r="B42" s="82"/>
      <c r="C42" s="82"/>
      <c r="D42" s="82"/>
      <c r="E42" s="82"/>
      <c r="F42" s="26"/>
      <c r="G42" s="84"/>
      <c r="H42" s="84"/>
      <c r="I42" s="84"/>
      <c r="J42" s="84"/>
      <c r="K42" s="20"/>
    </row>
    <row r="43" spans="1:18" s="21" customFormat="1" ht="27" customHeight="1" x14ac:dyDescent="0.25">
      <c r="A43" s="20"/>
      <c r="B43" s="83" t="s">
        <v>68</v>
      </c>
      <c r="C43" s="83"/>
      <c r="D43" s="83"/>
      <c r="E43" s="83"/>
      <c r="F43" s="26"/>
      <c r="G43" s="83"/>
      <c r="H43" s="83"/>
      <c r="I43" s="83"/>
      <c r="J43" s="83"/>
      <c r="K43" s="20"/>
    </row>
    <row r="44" spans="1:18" ht="31.5" customHeight="1" x14ac:dyDescent="0.25">
      <c r="B44" s="19"/>
      <c r="C44" s="19"/>
      <c r="D44" s="19"/>
      <c r="G44" s="19"/>
      <c r="H44" s="19"/>
      <c r="I44" s="19"/>
    </row>
    <row r="45" spans="1:18" x14ac:dyDescent="0.25">
      <c r="B45" s="74"/>
      <c r="C45" s="74"/>
    </row>
  </sheetData>
  <mergeCells count="55">
    <mergeCell ref="B35:J35"/>
    <mergeCell ref="A25:B25"/>
    <mergeCell ref="C25:E25"/>
    <mergeCell ref="F25:H25"/>
    <mergeCell ref="I25:J25"/>
    <mergeCell ref="A26:J26"/>
    <mergeCell ref="B33:J33"/>
    <mergeCell ref="B45:C45"/>
    <mergeCell ref="A36:J36"/>
    <mergeCell ref="A37:J37"/>
    <mergeCell ref="A38:J38"/>
    <mergeCell ref="A40:J40"/>
    <mergeCell ref="B42:E42"/>
    <mergeCell ref="B43:E43"/>
    <mergeCell ref="G42:J42"/>
    <mergeCell ref="G43:J43"/>
    <mergeCell ref="L34:R34"/>
    <mergeCell ref="B34:J34"/>
    <mergeCell ref="C27:D27"/>
    <mergeCell ref="E27:F27"/>
    <mergeCell ref="G27:H27"/>
    <mergeCell ref="I27:J27"/>
    <mergeCell ref="A30:J30"/>
    <mergeCell ref="A31:J31"/>
    <mergeCell ref="B32:J32"/>
    <mergeCell ref="A22:J22"/>
    <mergeCell ref="A23:J23"/>
    <mergeCell ref="A24:B24"/>
    <mergeCell ref="C24:E24"/>
    <mergeCell ref="F24:H24"/>
    <mergeCell ref="I24:J24"/>
    <mergeCell ref="A17:J17"/>
    <mergeCell ref="B18:J18"/>
    <mergeCell ref="B19:J19"/>
    <mergeCell ref="B20:J20"/>
    <mergeCell ref="B21:J21"/>
    <mergeCell ref="A4:J4"/>
    <mergeCell ref="B1:J1"/>
    <mergeCell ref="B2:C2"/>
    <mergeCell ref="D2:H2"/>
    <mergeCell ref="B3:C3"/>
    <mergeCell ref="D3:H3"/>
    <mergeCell ref="A1:A3"/>
    <mergeCell ref="C16:J16"/>
    <mergeCell ref="A5:J5"/>
    <mergeCell ref="A6:J6"/>
    <mergeCell ref="A7:J7"/>
    <mergeCell ref="B8:J8"/>
    <mergeCell ref="B9:J9"/>
    <mergeCell ref="B10:J10"/>
    <mergeCell ref="B11:J11"/>
    <mergeCell ref="B12:J12"/>
    <mergeCell ref="A13:J13"/>
    <mergeCell ref="C14:J14"/>
    <mergeCell ref="C15:J15"/>
  </mergeCells>
  <dataValidations count="16">
    <dataValidation allowBlank="1" showInputMessage="1" showErrorMessage="1" prompt="Monto ejecutado en el trimestre" sqref="H28:H29" xr:uid="{4145832F-5DB8-47A7-B945-A7A7A50F0F63}"/>
    <dataValidation allowBlank="1" showInputMessage="1" showErrorMessage="1" prompt="Meta alcanzada en el trimestre" sqref="G28:G29" xr:uid="{6853B4F7-D8D0-40AD-A32D-152C4CF558F2}"/>
    <dataValidation allowBlank="1" showInputMessage="1" showErrorMessage="1" prompt="Monto presupuestado para el producto" sqref="F28 D28" xr:uid="{F4FA239B-203B-4139-AA03-F97AF1962273}"/>
    <dataValidation allowBlank="1" showInputMessage="1" showErrorMessage="1" prompt="Meta anual del indicador" sqref="E28 C28:C29" xr:uid="{A328AB4F-9E6C-4071-AB25-A017A6CF5961}"/>
    <dataValidation allowBlank="1" showInputMessage="1" showErrorMessage="1" prompt="Nombre del indicador" sqref="B28:B29" xr:uid="{49486F36-BF0B-468C-9658-2698267DC7D3}"/>
    <dataValidation allowBlank="1" showInputMessage="1" showErrorMessage="1" prompt="Nombre de cada producto" sqref="A28" xr:uid="{EAAC5531-15CF-48AA-8D79-2AA79B0CA9B4}"/>
    <dataValidation allowBlank="1" showInputMessage="1" showErrorMessage="1" prompt="¿En qué consiste el programa?" sqref="B19:J19" xr:uid="{D61130D8-E152-412F-9B16-3C5ED9B0F36C}"/>
    <dataValidation allowBlank="1" showInputMessage="1" showErrorMessage="1" prompt="Presupuesto del programa" sqref="F25 M30 A25:C25 D29:F29" xr:uid="{733B4BD3-DBAF-490B-8C9F-0545127DE234}"/>
    <dataValidation allowBlank="1" showInputMessage="1" showErrorMessage="1" prompt="Oportunidades de mejora identificadas" sqref="A38:J39" xr:uid="{94F1CB2C-121A-4D11-9BCB-ADA2F5764579}"/>
    <dataValidation allowBlank="1" showInputMessage="1" showErrorMessage="1" prompt="De existir desvío, explicar razones." sqref="B35:J35" xr:uid="{C553D40C-25A6-487D-90F2-6DE5382A6160}"/>
    <dataValidation allowBlank="1" showInputMessage="1" showErrorMessage="1" prompt="¿En qué consiste el producto? su objetivo" sqref="B33:J33" xr:uid="{604A98AC-E2BF-4935-8E71-68DAFF2B3F46}"/>
    <dataValidation allowBlank="1" showInputMessage="1" showErrorMessage="1" prompt="Nombre del producto" sqref="B32:J32" xr:uid="{895A2232-99C3-434B-BF54-A297DA2BE374}"/>
    <dataValidation allowBlank="1" showInputMessage="1" showErrorMessage="1" prompt="¿A quién va dirigido el programa?, ¿qué característica tiene esta población que requiere ser beneficiada?" sqref="B20:J20" xr:uid="{4EB79B1B-1030-4D88-9CF5-367CFDF8FA92}"/>
    <dataValidation allowBlank="1" showInputMessage="1" prompt="Nombre del capítulo" sqref="B8:J10" xr:uid="{DDCBCFEA-3C86-4C90-BD01-9DA51B9F537D}"/>
    <dataValidation allowBlank="1" sqref="A8" xr:uid="{88565930-4B12-4EFB-81D0-A60CC5D67DC0}"/>
    <dataValidation allowBlank="1" showInputMessage="1" showErrorMessage="1" prompt="1. Describir lo plasmado en el presupuesto_x000a_2. Describir lo alcanzado en términos financieros y de producción " sqref="L34:R34" xr:uid="{C0B1A546-9F70-4D50-B3A2-EF836F8BE24F}"/>
  </dataValidations>
  <printOptions horizontalCentered="1" verticalCentered="1"/>
  <pageMargins left="0.39370078740157483" right="0.70866141732283472" top="0.74803149606299213" bottom="0.74803149606299213" header="0.31496062992125984" footer="0.31496062992125984"/>
  <pageSetup paperSize="9" scale="71" fitToWidth="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C691B-2B23-40AA-9A5B-61D5A20B200F}">
  <dimension ref="E4:G6"/>
  <sheetViews>
    <sheetView workbookViewId="0">
      <selection activeCell="G6" sqref="G6"/>
    </sheetView>
  </sheetViews>
  <sheetFormatPr baseColWidth="10" defaultColWidth="11.42578125" defaultRowHeight="15" x14ac:dyDescent="0.25"/>
  <cols>
    <col min="5" max="5" width="13.7109375" bestFit="1" customWidth="1"/>
    <col min="7" max="7" width="13.7109375" bestFit="1" customWidth="1"/>
  </cols>
  <sheetData>
    <row r="4" spans="5:7" x14ac:dyDescent="0.25">
      <c r="E4" s="23">
        <v>136635502</v>
      </c>
      <c r="G4" s="23">
        <v>145386031.55000001</v>
      </c>
    </row>
    <row r="5" spans="5:7" x14ac:dyDescent="0.25">
      <c r="E5" s="23">
        <v>86344883</v>
      </c>
      <c r="G5" s="23">
        <v>84401996.769999996</v>
      </c>
    </row>
    <row r="6" spans="5:7" x14ac:dyDescent="0.25">
      <c r="E6" s="23">
        <f>SUM(E4:E5)</f>
        <v>222980385</v>
      </c>
      <c r="G6" s="23">
        <f>SUM(G4:G5)</f>
        <v>229788028.31999999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2a075d-764a-4bfd-85c4-302f385b9957" xsi:nil="true"/>
    <lcf76f155ced4ddcb4097134ff3c332f xmlns="6a6e946b-95a1-4a81-91ba-ab5b64290cd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1DBC3E797A86A4AB1B9DEF43424AFE2" ma:contentTypeVersion="14" ma:contentTypeDescription="Crear nuevo documento." ma:contentTypeScope="" ma:versionID="5837e6ac3b6883440e60cafbde18010f">
  <xsd:schema xmlns:xsd="http://www.w3.org/2001/XMLSchema" xmlns:xs="http://www.w3.org/2001/XMLSchema" xmlns:p="http://schemas.microsoft.com/office/2006/metadata/properties" xmlns:ns2="6a6e946b-95a1-4a81-91ba-ab5b64290cd3" xmlns:ns3="572a075d-764a-4bfd-85c4-302f385b9957" targetNamespace="http://schemas.microsoft.com/office/2006/metadata/properties" ma:root="true" ma:fieldsID="87739a5b00920b3b074371a667b39c0c" ns2:_="" ns3:_="">
    <xsd:import namespace="6a6e946b-95a1-4a81-91ba-ab5b64290cd3"/>
    <xsd:import namespace="572a075d-764a-4bfd-85c4-302f385b99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e946b-95a1-4a81-91ba-ab5b64290c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1dc71a-764d-41dd-ab5f-5db35a692f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2a075d-764a-4bfd-85c4-302f385b99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b387d7c3-2d9b-4c23-8daa-eae8db667feb}" ma:internalName="TaxCatchAll" ma:showField="CatchAllData" ma:web="572a075d-764a-4bfd-85c4-302f385b99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60CDC1-1AA8-40EF-9885-7B91DDB32498}">
  <ds:schemaRefs>
    <ds:schemaRef ds:uri="http://schemas.microsoft.com/sharepoint/v3/contenttype/forms"/>
  </ds:schemaRefs>
</ds:datastoreItem>
</file>

<file path=customXml/itemProps2.xml><?xml version="1.0" encoding="utf-8"?>
<ds:datastoreItem xmlns:ds="http://schemas.openxmlformats.org/officeDocument/2006/customXml" ds:itemID="{12BCE143-BFB2-44EB-84F6-7681C6E1713A}">
  <ds:schemaRefs>
    <ds:schemaRef ds:uri="http://www.w3.org/XML/1998/namespace"/>
    <ds:schemaRef ds:uri="6a6e946b-95a1-4a81-91ba-ab5b64290cd3"/>
    <ds:schemaRef ds:uri="http://schemas.openxmlformats.org/package/2006/metadata/core-properties"/>
    <ds:schemaRef ds:uri="http://schemas.microsoft.com/office/2006/metadata/properties"/>
    <ds:schemaRef ds:uri="http://purl.org/dc/elements/1.1/"/>
    <ds:schemaRef ds:uri="572a075d-764a-4bfd-85c4-302f385b9957"/>
    <ds:schemaRef ds:uri="http://purl.org/dc/terms/"/>
    <ds:schemaRef ds:uri="http://purl.org/dc/dcmitype/"/>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8D65C87B-704F-4BCF-8122-ECAFECD67B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6e946b-95a1-4a81-91ba-ab5b64290cd3"/>
    <ds:schemaRef ds:uri="572a075d-764a-4bfd-85c4-302f385b99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S1 2023</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Emmanuel Herguedas</cp:lastModifiedBy>
  <cp:revision/>
  <cp:lastPrinted>2025-01-09T18:24:00Z</cp:lastPrinted>
  <dcterms:created xsi:type="dcterms:W3CDTF">2021-03-22T15:50:10Z</dcterms:created>
  <dcterms:modified xsi:type="dcterms:W3CDTF">2025-01-09T18:25:12Z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0x01010021DBC3E797A86A4AB1B9DEF43424AFE2</vt:lpwstr>
  </property>
  <property fmtid="{D5CDD505-2E9C-101B-9397-08002B2CF9AE}" pid="3" name="MediaServiceImageTags">
    <vt:lpwstr/>
  </property>
</Properties>
</file>