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griseldeoleo_prensadelpresidente_gob_do/Documents/Escritorio/DPP/Informe Ejecución Meta Física Financiera/Informe para OAI/"/>
    </mc:Choice>
  </mc:AlternateContent>
  <xr:revisionPtr revIDLastSave="0" documentId="8_{14D57C07-7D99-4A27-8B06-85D25FED77CF}" xr6:coauthVersionLast="47" xr6:coauthVersionMax="47" xr10:uidLastSave="{00000000-0000-0000-0000-000000000000}"/>
  <bookViews>
    <workbookView xWindow="-120" yWindow="-120" windowWidth="20730" windowHeight="11160" xr2:uid="{08EBB773-D3F7-4696-85A6-DE73BEA0A32A}"/>
  </bookViews>
  <sheets>
    <sheet name="Sem Julio Diciembre 202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I29" i="2"/>
  <c r="I25" i="2"/>
  <c r="C16" i="2"/>
  <c r="C15" i="2"/>
  <c r="C14" i="2"/>
</calcChain>
</file>

<file path=xl/sharedStrings.xml><?xml version="1.0" encoding="utf-8"?>
<sst xmlns="http://schemas.openxmlformats.org/spreadsheetml/2006/main" count="75" uniqueCount="75">
  <si>
    <t>Informe de Evaluación Semestral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</si>
  <si>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</si>
  <si>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</si>
  <si>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</si>
  <si>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</si>
  <si>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</si>
  <si>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</si>
  <si>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</si>
  <si>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</si>
  <si>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</si>
  <si>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</si>
  <si>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</si>
  <si>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</si>
  <si>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</si>
  <si>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</si>
  <si>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</si>
  <si>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</si>
  <si>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</si>
  <si>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</si>
  <si>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</si>
  <si>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</si>
  <si>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</si>
  <si>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</si>
  <si>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</si>
  <si>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</si>
  <si>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</si>
  <si>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</si>
  <si>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</si>
  <si>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</si>
  <si>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</si>
  <si>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</si>
  <si>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6871-Sociedad dominicana con información diaria de la ejecutorias del Presidente de la República, a través de los medios de comunicación tradicionales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</si>
  <si>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</si>
  <si>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</si>
  <si>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</si>
  <si>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</si>
  <si>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</si>
  <si>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</si>
  <si>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</si>
  <si>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</si>
  <si>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</si>
  <si>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</si>
  <si>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</si>
  <si>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</si>
  <si>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</si>
  <si>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</si>
  <si>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</si>
  <si>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</si>
  <si>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</si>
  <si>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</si>
  <si>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</si>
  <si>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</si>
  <si>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Sociedad dominicana con información diaria de las ejecutorias de la presidencia a través de los medios de comunicación tradicionales</t>
  </si>
  <si>
    <t>60 % de la sociedad con acceso a los medios de comunicación tradicionales sea informada de las actividades que realiza la Presidencia de la República</t>
  </si>
  <si>
    <t>.</t>
  </si>
  <si>
    <t>V. Análisis de los Logros y Desviaciones</t>
  </si>
  <si>
    <t>V.I - Información de Logros y Desviaciones por Producto</t>
  </si>
  <si>
    <t xml:space="preserve">Producto: </t>
  </si>
  <si>
    <t>03. Sociedad dominicana con información diaria de las ejecutorias de la presidencia, a través de los medios de comunicación tradicionales</t>
  </si>
  <si>
    <t xml:space="preserve">Descripción del producto: </t>
  </si>
  <si>
    <t>Comunicar a la población de todo el accionar del Presidente de la República, para así garantizar la transparencia de las ejecutorias del Estado, así como también el uso eficiente del gasto y la inversión pública</t>
  </si>
  <si>
    <t>Logros alcanzados:</t>
  </si>
  <si>
    <t>Durante el segundo semestre julio - diciembre del 2022, la Dirección de Prensa del Presidente impacto un 57% de la población informándola sobre las ejecutorias diarias realizadas por el Presidente, a través de los medios tradicionales de comunicación, lo que representa el cumplimiento de la meta establecida en un 94.17%. En cuanto a la ejecución financiera, durante este periodo se ejecutó un presupuesto por un monto de RD$ 240,856,786.12, lo que representa el cumplimiento de la meta programada en un 144%.</t>
  </si>
  <si>
    <t>Causas y justificación del desvío:</t>
  </si>
  <si>
    <t>Para el segudo semestre (julio-diciembre) del 2022, el producto físico de la Dirección de Prensa del Presidente no presenta desviación significativa.  La desviación financiera de 44% reflejada, en el segundo semestre julio – diciembre 2022, que ascendió de RD$ 166,778,945.00 a RD$ 240,856,786.12 radica en: la ejecución (arrastre) de RD$ 10,867,157 correspondiente a las partidas presupuestarias contempladas de ejecutar para el segundo trimestre (abril – junio 2022) y que no pudieron ser ejecutadas para el referido trimestre arrastrando su ejecución para el tercer trimestre (julio – septiembre 2022), dentro de estas partidas ejecutadas en el trimestre julio – septiembre 2022 correspondientes a la planificación presupuestaria del segundo trimestre están: RD$ 9,093,000 correspondiente a la partida de adquisición de vehículos (automóviles y camiones) para el traslado del equipo de prensa a cobertura de la agenda del Presidente; RD$ 447,556 de la partida correspondiente a adquisición de equipos tecnológicos; y RD$ 1,326,601 en la partida de remuneraciones a causa de la implementación de la nueva escala salarial aprobada por el MAP. De igual manera, esta sobreejecución radica en radica en la ejecución de RD$ 49,873,594.15 correspondiente a la partida de colocación de publicidad, RD$ 5,335,166.67 correspondiente a la partida de compensación extraordinaria anual, RD$ 4,972,560.00 correspondiente a la actividad de encuentro anual con periodistas y empleados, RD$ 895,040.00 correspondiente al alquiler del nuevo local institucional, RD$ 958,784.00 que corresponde a las partidas para compra de mobiliario, RD$ 980,000.00 correspondientes a las coberturas de la Cumbre de Presidentes SICA, específicamente para viáticos y hospedaje; realizadas en el último trimestre octubre - diciembre 2022.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</si>
  <si>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</si>
  <si>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</si>
  <si>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a)	En relación a la meta física, para la formulación del 2023, considerar la reformulación del indicador, método de cálculo, medio de verificación; enfocado a los servicios finales (producto) que entrega la Dirección a la población.
b)	Fortalecer los procesos de planificación operativa, formulación y ejecución presupuestaria en base al desempeño operativo de la Dirección en su primer año de operativad.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</si>
  <si>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</si>
  <si>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Preparado por:</t>
  </si>
  <si>
    <t>Grisel De Oleo Casanova</t>
  </si>
  <si>
    <t>Autorizado por:</t>
  </si>
  <si>
    <t>Rafael Joaquín de la Cruz Javier</t>
  </si>
  <si>
    <t>Encargada División de Formulación, Monitoreo y Evaluación de Planes, Programas y Proyectos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</si>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</sst>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_(* #,##0.00_);_(* \(#,##0.00\);_(* &quot;-&quot;??_);_(@_)"/>
    <numFmt numFmtId="166" formatCode="[$-10409]#,##0;\-#,##0"/>
    <numFmt numFmtId="167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39" fontId="12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2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10" fontId="12" fillId="9" borderId="29" xfId="1" applyNumberFormat="1" applyFont="1" applyFill="1" applyBorder="1" applyAlignment="1" applyProtection="1">
      <alignment horizontal="center" vertical="center" wrapText="1" readingOrder="1"/>
    </xf>
    <xf numFmtId="10" fontId="12" fillId="9" borderId="30" xfId="1" applyNumberFormat="1" applyFont="1" applyFill="1" applyBorder="1" applyAlignment="1" applyProtection="1">
      <alignment horizontal="center" vertical="center" wrapText="1" readingOrder="1"/>
    </xf>
    <xf numFmtId="0" fontId="0" fillId="0" borderId="17" xfId="0" applyBorder="1"/>
    <xf numFmtId="0" fontId="16" fillId="10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7" fillId="10" borderId="31" xfId="0" applyFont="1" applyFill="1" applyBorder="1" applyAlignment="1">
      <alignment horizontal="center" vertical="center" wrapText="1" readingOrder="1"/>
    </xf>
    <xf numFmtId="0" fontId="17" fillId="10" borderId="32" xfId="0" applyFont="1" applyFill="1" applyBorder="1" applyAlignment="1">
      <alignment horizontal="center" vertical="center" wrapText="1" readingOrder="1"/>
    </xf>
    <xf numFmtId="0" fontId="17" fillId="10" borderId="33" xfId="0" applyFont="1" applyFill="1" applyBorder="1" applyAlignment="1">
      <alignment horizontal="center" vertical="center" wrapText="1" readingOrder="1"/>
    </xf>
    <xf numFmtId="0" fontId="18" fillId="0" borderId="24" xfId="0" applyFont="1" applyBorder="1" applyAlignment="1" applyProtection="1">
      <alignment vertical="top" wrapText="1"/>
      <protection locked="0"/>
    </xf>
    <xf numFmtId="0" fontId="18" fillId="0" borderId="29" xfId="0" applyFont="1" applyBorder="1" applyAlignment="1" applyProtection="1">
      <alignment vertical="top" wrapText="1"/>
      <protection locked="0"/>
    </xf>
    <xf numFmtId="166" fontId="18" fillId="0" borderId="29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29" xfId="0" applyNumberFormat="1" applyFont="1" applyBorder="1" applyAlignment="1" applyProtection="1">
      <alignment horizontal="center" vertical="center" wrapText="1"/>
      <protection locked="0"/>
    </xf>
    <xf numFmtId="165" fontId="13" fillId="0" borderId="0" xfId="2" applyFont="1" applyAlignment="1">
      <alignment vertical="center"/>
    </xf>
    <xf numFmtId="10" fontId="18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12" fillId="0" borderId="0" xfId="0" applyFont="1" applyAlignment="1" applyProtection="1">
      <alignment horizontal="center"/>
      <protection locked="0"/>
    </xf>
  </cellXfs>
  <cellStyles count="3">
    <cellStyle name="Millares 2" xfId="2" xr:uid="{EED40BCA-50E9-460F-8EC3-C7FB0DB764AB}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DE95026D-2281-421A-ADD9-4DEDB68466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C17613-0DBC-40AB-BFAF-C24E1965D0D1}" name="Tabla13" displayName="Tabla13" ref="A28:J29" totalsRowShown="0" headerRowDxfId="14" dataDxfId="13" headerRowBorderDxfId="11" tableBorderDxfId="12" totalsRowBorderDxfId="10">
  <tableColumns count="10">
    <tableColumn id="1" xr3:uid="{6182B53D-2C7E-4BBC-B05F-D2C8208F4125}" name="Producto" dataDxfId="9"/>
    <tableColumn id="2" xr3:uid="{8C907381-9976-47A7-A056-0B57442E18C0}" name="Indicador" dataDxfId="8"/>
    <tableColumn id="3" xr3:uid="{CB888F36-06DB-4FEF-8644-A41A481C8078}" name="Física_x000a_(A)" dataDxfId="7">
      <calculatedColumnFormula>(11662697)*(0.6)</calculatedColumnFormula>
    </tableColumn>
    <tableColumn id="4" xr3:uid="{EE49A97A-4503-4E0D-A448-D013BF5696B2}" name="Financiera_x000a_(B)" dataDxfId="6"/>
    <tableColumn id="9" xr3:uid="{E66DAEB2-99EC-4EC2-A3D4-CC7C8BBFF9CF}" name="Física_x000a_(C)" dataDxfId="5">
      <calculatedColumnFormula>(6997618)*(0.15)</calculatedColumnFormula>
    </tableColumn>
    <tableColumn id="10" xr3:uid="{54BA300C-A441-4C24-8967-50ED7EF7F196}" name="Financiera_x000a_(D)" dataDxfId="4"/>
    <tableColumn id="5" xr3:uid="{F00C9E22-6B9B-4975-8CD8-4743C5BF44E1}" name="Física _x000a_(E)" dataDxfId="3"/>
    <tableColumn id="6" xr3:uid="{7AB15D99-A84C-4223-8B89-33299DDF6316}" name="Financiera _x000a_ (F)" dataDxfId="2" dataCellStyle="Millares"/>
    <tableColumn id="7" xr3:uid="{7DF6D9A7-5549-460F-9C03-3D87523F8B18}" name="Física _x000a_(%)_x000a_ G=E/C" dataDxfId="1" dataCellStyle="Porcentaje">
      <calculatedColumnFormula>IF(G29&gt;0,G29/C29,0)</calculatedColumnFormula>
    </tableColumn>
    <tableColumn id="8" xr3:uid="{8B6C1570-B1AA-4FD6-B68F-7C7455FD61E5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1268-8A62-4D00-A30F-00D80017BEE1}">
  <sheetPr>
    <pageSetUpPr fitToPage="1"/>
  </sheetPr>
  <dimension ref="A1:L45"/>
  <sheetViews>
    <sheetView tabSelected="1" zoomScale="115" zoomScaleNormal="115" workbookViewId="0">
      <selection activeCell="B1" sqref="B1:J1"/>
    </sheetView>
  </sheetViews>
  <sheetFormatPr baseColWidth="10" defaultColWidth="11.42578125" defaultRowHeight="15" x14ac:dyDescent="0.25"/>
  <cols>
    <col min="1" max="1" width="17.28515625" style="38" customWidth="1"/>
    <col min="2" max="2" width="20.85546875" style="38" customWidth="1"/>
    <col min="3" max="3" width="5.140625" style="38" bestFit="1" customWidth="1"/>
    <col min="4" max="4" width="12.7109375" style="38" customWidth="1"/>
    <col min="5" max="5" width="5.140625" style="38" bestFit="1" customWidth="1"/>
    <col min="6" max="6" width="14.85546875" style="38" bestFit="1" customWidth="1"/>
    <col min="7" max="7" width="5.140625" style="38" bestFit="1" customWidth="1"/>
    <col min="8" max="8" width="16.140625" style="38" bestFit="1" customWidth="1"/>
    <col min="9" max="9" width="11.140625" style="38" bestFit="1" customWidth="1"/>
    <col min="10" max="10" width="9" style="38" bestFit="1" customWidth="1"/>
    <col min="11" max="11" width="11.42578125" style="38"/>
  </cols>
  <sheetData>
    <row r="1" spans="1:11" ht="21.75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21.75" thickBot="1" x14ac:dyDescent="0.3">
      <c r="A2" s="6"/>
      <c r="B2" s="7" t="s">
        <v>1</v>
      </c>
      <c r="C2" s="8"/>
      <c r="D2" s="7" t="s">
        <v>2</v>
      </c>
      <c r="E2" s="8"/>
      <c r="F2" s="8"/>
      <c r="G2" s="8"/>
      <c r="H2" s="9"/>
      <c r="I2" s="10" t="s">
        <v>3</v>
      </c>
      <c r="J2" s="11" t="s">
        <v>4</v>
      </c>
      <c r="K2" s="5"/>
    </row>
    <row r="3" spans="1:11" ht="21.75" thickBot="1" x14ac:dyDescent="0.3">
      <c r="A3" s="12"/>
      <c r="B3" s="13" t="s">
        <v>5</v>
      </c>
      <c r="C3" s="14"/>
      <c r="D3" s="13"/>
      <c r="E3" s="14"/>
      <c r="F3" s="14"/>
      <c r="G3" s="14"/>
      <c r="H3" s="15"/>
      <c r="I3" s="16">
        <v>44930</v>
      </c>
      <c r="J3" s="17">
        <v>2019</v>
      </c>
      <c r="K3" s="5"/>
    </row>
    <row r="4" spans="1:11" x14ac:dyDescent="0.25">
      <c r="A4" s="18"/>
      <c r="B4" s="19"/>
      <c r="C4" s="19"/>
      <c r="D4" s="20"/>
      <c r="E4" s="20"/>
      <c r="F4" s="20"/>
      <c r="G4" s="20"/>
      <c r="H4" s="20"/>
      <c r="I4" s="19"/>
      <c r="J4" s="21"/>
      <c r="K4" s="5"/>
    </row>
    <row r="5" spans="1:11" ht="3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  <c r="K5" s="5"/>
    </row>
    <row r="6" spans="1:1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7"/>
      <c r="K6" s="5"/>
    </row>
    <row r="7" spans="1:1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30"/>
      <c r="K7" s="5"/>
    </row>
    <row r="8" spans="1:11" x14ac:dyDescent="0.25">
      <c r="A8" s="31" t="s">
        <v>8</v>
      </c>
      <c r="B8" s="32" t="s">
        <v>9</v>
      </c>
      <c r="C8" s="33"/>
      <c r="D8" s="33"/>
      <c r="E8" s="33"/>
      <c r="F8" s="33"/>
      <c r="G8" s="33"/>
      <c r="H8" s="33"/>
      <c r="I8" s="33"/>
      <c r="J8" s="34"/>
      <c r="K8" s="5"/>
    </row>
    <row r="9" spans="1:11" ht="15" customHeight="1" x14ac:dyDescent="0.25">
      <c r="A9" s="35" t="s">
        <v>10</v>
      </c>
      <c r="B9" s="32" t="s">
        <v>11</v>
      </c>
      <c r="C9" s="33"/>
      <c r="D9" s="33"/>
      <c r="E9" s="33"/>
      <c r="F9" s="33"/>
      <c r="G9" s="33"/>
      <c r="H9" s="33"/>
      <c r="I9" s="33"/>
      <c r="J9" s="34"/>
      <c r="K9" s="5"/>
    </row>
    <row r="10" spans="1:11" x14ac:dyDescent="0.25">
      <c r="A10" s="35" t="s">
        <v>12</v>
      </c>
      <c r="B10" s="32" t="s">
        <v>13</v>
      </c>
      <c r="C10" s="33"/>
      <c r="D10" s="33"/>
      <c r="E10" s="33"/>
      <c r="F10" s="33"/>
      <c r="G10" s="33"/>
      <c r="H10" s="33"/>
      <c r="I10" s="33"/>
      <c r="J10" s="34"/>
      <c r="K10" s="5"/>
    </row>
    <row r="11" spans="1:11" ht="41.25" customHeight="1" x14ac:dyDescent="0.25">
      <c r="A11" s="31" t="s">
        <v>14</v>
      </c>
      <c r="B11" s="36" t="s">
        <v>15</v>
      </c>
      <c r="C11" s="36"/>
      <c r="D11" s="36"/>
      <c r="E11" s="36"/>
      <c r="F11" s="36"/>
      <c r="G11" s="36"/>
      <c r="H11" s="36"/>
      <c r="I11" s="36"/>
      <c r="J11" s="37"/>
    </row>
    <row r="12" spans="1:11" ht="42.75" customHeight="1" x14ac:dyDescent="0.25">
      <c r="A12" s="31" t="s">
        <v>16</v>
      </c>
      <c r="B12" s="36" t="s">
        <v>17</v>
      </c>
      <c r="C12" s="36"/>
      <c r="D12" s="36"/>
      <c r="E12" s="36"/>
      <c r="F12" s="36"/>
      <c r="G12" s="36"/>
      <c r="H12" s="36"/>
      <c r="I12" s="36"/>
      <c r="J12" s="37"/>
    </row>
    <row r="13" spans="1:11" ht="15.75" x14ac:dyDescent="0.25">
      <c r="A13" s="25" t="s">
        <v>18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27.75" customHeight="1" x14ac:dyDescent="0.25">
      <c r="A14" s="31" t="s">
        <v>19</v>
      </c>
      <c r="B14" s="39">
        <v>1</v>
      </c>
      <c r="C14" s="40" t="str">
        <f>IFERROR(VLOOKUP(B14,'[1]Validacion datos'!A2:B5,2,FALSE),"")</f>
        <v>DESARROLLO INSTITUCIONAL</v>
      </c>
      <c r="D14" s="40"/>
      <c r="E14" s="40"/>
      <c r="F14" s="40"/>
      <c r="G14" s="40"/>
      <c r="H14" s="40"/>
      <c r="I14" s="40"/>
      <c r="J14" s="40"/>
    </row>
    <row r="15" spans="1:11" ht="26.25" customHeight="1" x14ac:dyDescent="0.25">
      <c r="A15" s="31" t="s">
        <v>20</v>
      </c>
      <c r="B15" s="41">
        <v>1.1000000000000001</v>
      </c>
      <c r="C15" s="40" t="str">
        <f>IFERROR(VLOOKUP(B15,'[1]Validacion datos'!A8:B26,2,FALSE),"")</f>
        <v>Administración pública transparente, eficiente y orientada</v>
      </c>
      <c r="D15" s="40"/>
      <c r="E15" s="40"/>
      <c r="F15" s="40"/>
      <c r="G15" s="40"/>
      <c r="H15" s="40"/>
      <c r="I15" s="40"/>
      <c r="J15" s="40"/>
    </row>
    <row r="16" spans="1:11" ht="30" customHeight="1" x14ac:dyDescent="0.25">
      <c r="A16" s="31" t="s">
        <v>21</v>
      </c>
      <c r="B16" s="42" t="s">
        <v>22</v>
      </c>
      <c r="C16" s="4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40"/>
      <c r="E16" s="40"/>
      <c r="F16" s="40"/>
      <c r="G16" s="40"/>
      <c r="H16" s="40"/>
      <c r="I16" s="40"/>
      <c r="J16" s="40"/>
    </row>
    <row r="17" spans="1:12" ht="15.75" x14ac:dyDescent="0.25">
      <c r="A17" s="25" t="s">
        <v>23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2" x14ac:dyDescent="0.25">
      <c r="A18" s="31" t="s">
        <v>24</v>
      </c>
      <c r="B18" s="36" t="s">
        <v>25</v>
      </c>
      <c r="C18" s="36"/>
      <c r="D18" s="36"/>
      <c r="E18" s="36"/>
      <c r="F18" s="36"/>
      <c r="G18" s="36"/>
      <c r="H18" s="36"/>
      <c r="I18" s="36"/>
      <c r="J18" s="37"/>
    </row>
    <row r="19" spans="1:12" x14ac:dyDescent="0.25">
      <c r="A19" s="43" t="s">
        <v>26</v>
      </c>
      <c r="B19" s="36" t="s">
        <v>27</v>
      </c>
      <c r="C19" s="36"/>
      <c r="D19" s="36"/>
      <c r="E19" s="36"/>
      <c r="F19" s="36"/>
      <c r="G19" s="36"/>
      <c r="H19" s="36"/>
      <c r="I19" s="36"/>
      <c r="J19" s="37"/>
    </row>
    <row r="20" spans="1:12" x14ac:dyDescent="0.25">
      <c r="A20" s="43" t="s">
        <v>28</v>
      </c>
      <c r="B20" s="36" t="s">
        <v>29</v>
      </c>
      <c r="C20" s="36"/>
      <c r="D20" s="36"/>
      <c r="E20" s="36"/>
      <c r="F20" s="36"/>
      <c r="G20" s="36"/>
      <c r="H20" s="36"/>
      <c r="I20" s="36"/>
      <c r="J20" s="37"/>
    </row>
    <row r="21" spans="1:12" ht="35.25" customHeight="1" x14ac:dyDescent="0.25">
      <c r="A21" s="43" t="s">
        <v>30</v>
      </c>
      <c r="B21" s="36" t="s">
        <v>31</v>
      </c>
      <c r="C21" s="36"/>
      <c r="D21" s="36"/>
      <c r="E21" s="36"/>
      <c r="F21" s="36"/>
      <c r="G21" s="36"/>
      <c r="H21" s="36"/>
      <c r="I21" s="36"/>
      <c r="J21" s="37"/>
      <c r="K21" s="5"/>
    </row>
    <row r="22" spans="1:12" ht="15.75" x14ac:dyDescent="0.25">
      <c r="A22" s="25" t="s">
        <v>32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2" ht="15.75" x14ac:dyDescent="0.25">
      <c r="A23" s="28" t="s">
        <v>33</v>
      </c>
      <c r="B23" s="29"/>
      <c r="C23" s="29"/>
      <c r="D23" s="29"/>
      <c r="E23" s="29"/>
      <c r="F23" s="29"/>
      <c r="G23" s="29"/>
      <c r="H23" s="29"/>
      <c r="I23" s="29"/>
      <c r="J23" s="30"/>
      <c r="K23" s="5"/>
    </row>
    <row r="24" spans="1:12" ht="28.5" customHeight="1" x14ac:dyDescent="0.25">
      <c r="A24" s="44" t="s">
        <v>34</v>
      </c>
      <c r="B24" s="45"/>
      <c r="C24" s="46" t="s">
        <v>35</v>
      </c>
      <c r="D24" s="47"/>
      <c r="E24" s="47"/>
      <c r="F24" s="47" t="s">
        <v>36</v>
      </c>
      <c r="G24" s="47"/>
      <c r="H24" s="45"/>
      <c r="I24" s="46" t="s">
        <v>37</v>
      </c>
      <c r="J24" s="48"/>
      <c r="K24" s="49"/>
      <c r="L24" s="50"/>
    </row>
    <row r="25" spans="1:12" x14ac:dyDescent="0.25">
      <c r="A25" s="51">
        <v>350000000</v>
      </c>
      <c r="B25" s="52"/>
      <c r="C25" s="53">
        <v>343569379</v>
      </c>
      <c r="D25" s="54"/>
      <c r="E25" s="55"/>
      <c r="F25" s="53">
        <v>325843749.81</v>
      </c>
      <c r="G25" s="54"/>
      <c r="H25" s="55"/>
      <c r="I25" s="56">
        <f>F25/C25</f>
        <v>0.94840742431239777</v>
      </c>
      <c r="J25" s="57"/>
    </row>
    <row r="26" spans="1:12" ht="15.75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30"/>
      <c r="K26" s="5"/>
    </row>
    <row r="27" spans="1:12" x14ac:dyDescent="0.25">
      <c r="A27" s="58"/>
      <c r="B27"/>
      <c r="C27" s="59" t="s">
        <v>38</v>
      </c>
      <c r="D27" s="60"/>
      <c r="E27" s="59" t="s">
        <v>39</v>
      </c>
      <c r="F27" s="60"/>
      <c r="G27" s="59" t="s">
        <v>40</v>
      </c>
      <c r="H27" s="59"/>
      <c r="I27" s="59" t="s">
        <v>41</v>
      </c>
      <c r="J27" s="61"/>
    </row>
    <row r="28" spans="1:12" ht="38.25" x14ac:dyDescent="0.25">
      <c r="A28" s="62" t="s">
        <v>42</v>
      </c>
      <c r="B28" s="63" t="s">
        <v>43</v>
      </c>
      <c r="C28" s="63" t="s">
        <v>44</v>
      </c>
      <c r="D28" s="63" t="s">
        <v>45</v>
      </c>
      <c r="E28" s="63" t="s">
        <v>46</v>
      </c>
      <c r="F28" s="63" t="s">
        <v>47</v>
      </c>
      <c r="G28" s="63" t="s">
        <v>48</v>
      </c>
      <c r="H28" s="63" t="s">
        <v>49</v>
      </c>
      <c r="I28" s="63" t="s">
        <v>50</v>
      </c>
      <c r="J28" s="64" t="s">
        <v>51</v>
      </c>
    </row>
    <row r="29" spans="1:12" ht="84" customHeight="1" x14ac:dyDescent="0.25">
      <c r="A29" s="65" t="s">
        <v>52</v>
      </c>
      <c r="B29" s="66" t="s">
        <v>53</v>
      </c>
      <c r="C29" s="67">
        <v>60</v>
      </c>
      <c r="D29" s="68">
        <v>350000000</v>
      </c>
      <c r="E29" s="67">
        <v>60</v>
      </c>
      <c r="F29" s="68">
        <v>166778945</v>
      </c>
      <c r="G29" s="69">
        <v>56.5</v>
      </c>
      <c r="H29" s="70">
        <v>240856786.12</v>
      </c>
      <c r="I29" s="71">
        <f>IF(G29&gt;0,G29/C29,0)</f>
        <v>0.94166666666666665</v>
      </c>
      <c r="J29" s="71">
        <f>IF(H29&gt;0,H29/D29,0)</f>
        <v>0.68816224605714282</v>
      </c>
      <c r="K29" s="38" t="s">
        <v>54</v>
      </c>
    </row>
    <row r="30" spans="1:12" ht="15.75" x14ac:dyDescent="0.25">
      <c r="A30" s="25" t="s">
        <v>55</v>
      </c>
      <c r="B30" s="26"/>
      <c r="C30" s="26"/>
      <c r="D30" s="26"/>
      <c r="E30" s="26"/>
      <c r="F30" s="26"/>
      <c r="G30" s="26"/>
      <c r="H30" s="26"/>
      <c r="I30" s="26"/>
      <c r="J30" s="27"/>
    </row>
    <row r="31" spans="1:12" ht="15.75" x14ac:dyDescent="0.25">
      <c r="A31" s="28" t="s">
        <v>56</v>
      </c>
      <c r="B31" s="29"/>
      <c r="C31" s="29"/>
      <c r="D31" s="29"/>
      <c r="E31" s="29"/>
      <c r="F31" s="29"/>
      <c r="G31" s="29"/>
      <c r="H31" s="29"/>
      <c r="I31" s="29"/>
      <c r="J31" s="30"/>
      <c r="K31" s="5"/>
    </row>
    <row r="32" spans="1:12" ht="28.5" customHeight="1" x14ac:dyDescent="0.25">
      <c r="A32" s="72" t="s">
        <v>57</v>
      </c>
      <c r="B32" s="36" t="s">
        <v>58</v>
      </c>
      <c r="C32" s="36"/>
      <c r="D32" s="36"/>
      <c r="E32" s="36"/>
      <c r="F32" s="36"/>
      <c r="G32" s="36"/>
      <c r="H32" s="36"/>
      <c r="I32" s="36"/>
      <c r="J32" s="37"/>
    </row>
    <row r="33" spans="1:11" ht="30" x14ac:dyDescent="0.25">
      <c r="A33" s="72" t="s">
        <v>59</v>
      </c>
      <c r="B33" s="36" t="s">
        <v>60</v>
      </c>
      <c r="C33" s="36"/>
      <c r="D33" s="36"/>
      <c r="E33" s="36"/>
      <c r="F33" s="36"/>
      <c r="G33" s="36"/>
      <c r="H33" s="36"/>
      <c r="I33" s="36"/>
      <c r="J33" s="37"/>
    </row>
    <row r="34" spans="1:11" ht="79.5" customHeight="1" x14ac:dyDescent="0.25">
      <c r="A34" s="72" t="s">
        <v>61</v>
      </c>
      <c r="B34" s="36" t="s">
        <v>62</v>
      </c>
      <c r="C34" s="36"/>
      <c r="D34" s="36"/>
      <c r="E34" s="36"/>
      <c r="F34" s="36"/>
      <c r="G34" s="36"/>
      <c r="H34" s="36"/>
      <c r="I34" s="36"/>
      <c r="J34" s="37"/>
    </row>
    <row r="35" spans="1:11" ht="252.75" customHeight="1" x14ac:dyDescent="0.25">
      <c r="A35" s="72" t="s">
        <v>63</v>
      </c>
      <c r="B35" s="36" t="s">
        <v>64</v>
      </c>
      <c r="C35" s="36"/>
      <c r="D35" s="36"/>
      <c r="E35" s="36"/>
      <c r="F35" s="36"/>
      <c r="G35" s="36"/>
      <c r="H35" s="36"/>
      <c r="I35" s="36"/>
      <c r="J35" s="37"/>
    </row>
    <row r="36" spans="1:11" ht="15.75" x14ac:dyDescent="0.25">
      <c r="A36" s="25" t="s">
        <v>65</v>
      </c>
      <c r="B36" s="26"/>
      <c r="C36" s="26"/>
      <c r="D36" s="26"/>
      <c r="E36" s="26"/>
      <c r="F36" s="26"/>
      <c r="G36" s="26"/>
      <c r="H36" s="26"/>
      <c r="I36" s="26"/>
      <c r="J36" s="27"/>
    </row>
    <row r="37" spans="1:11" ht="15.75" x14ac:dyDescent="0.25">
      <c r="A37" s="73" t="s">
        <v>66</v>
      </c>
      <c r="B37" s="74"/>
      <c r="C37" s="74"/>
      <c r="D37" s="74"/>
      <c r="E37" s="74"/>
      <c r="F37" s="74"/>
      <c r="G37" s="74"/>
      <c r="H37" s="74"/>
      <c r="I37" s="74"/>
      <c r="J37" s="75"/>
      <c r="K37" s="5"/>
    </row>
    <row r="38" spans="1:11" ht="60.75" customHeight="1" x14ac:dyDescent="0.25">
      <c r="A38" s="76" t="s">
        <v>67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8.2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11" ht="22.5" customHeight="1" x14ac:dyDescent="0.25">
      <c r="A40" s="80" t="s">
        <v>68</v>
      </c>
      <c r="B40" s="80"/>
      <c r="C40" s="80"/>
      <c r="D40" s="80"/>
      <c r="E40" s="80"/>
      <c r="F40" s="80"/>
      <c r="G40" s="80"/>
      <c r="H40" s="80"/>
      <c r="I40" s="80"/>
      <c r="J40" s="80"/>
    </row>
    <row r="42" spans="1:11" ht="26.25" customHeight="1" x14ac:dyDescent="0.25">
      <c r="A42" s="38" t="s">
        <v>69</v>
      </c>
      <c r="B42" s="81" t="s">
        <v>70</v>
      </c>
      <c r="C42" s="81"/>
      <c r="D42" s="81"/>
      <c r="F42" s="38" t="s">
        <v>71</v>
      </c>
      <c r="G42" s="81" t="s">
        <v>72</v>
      </c>
      <c r="H42" s="81"/>
      <c r="I42" s="81"/>
      <c r="J42" s="81"/>
    </row>
    <row r="43" spans="1:11" s="85" customFormat="1" ht="51" customHeight="1" x14ac:dyDescent="0.25">
      <c r="A43" s="82"/>
      <c r="B43" s="83" t="s">
        <v>73</v>
      </c>
      <c r="C43" s="83"/>
      <c r="D43" s="83"/>
      <c r="E43" s="82"/>
      <c r="F43" s="82"/>
      <c r="G43" s="84" t="s">
        <v>74</v>
      </c>
      <c r="H43" s="84"/>
      <c r="I43" s="84"/>
      <c r="J43" s="84"/>
      <c r="K43" s="82"/>
    </row>
    <row r="44" spans="1:11" x14ac:dyDescent="0.25">
      <c r="B44" s="86"/>
      <c r="C44" s="86"/>
    </row>
    <row r="45" spans="1:11" x14ac:dyDescent="0.25">
      <c r="B45" s="86"/>
      <c r="C45" s="86"/>
    </row>
  </sheetData>
  <mergeCells count="55">
    <mergeCell ref="B43:D43"/>
    <mergeCell ref="G43:J43"/>
    <mergeCell ref="B44:C44"/>
    <mergeCell ref="B45:C45"/>
    <mergeCell ref="A36:J36"/>
    <mergeCell ref="A37:J37"/>
    <mergeCell ref="A38:J38"/>
    <mergeCell ref="A40:J40"/>
    <mergeCell ref="B42:D42"/>
    <mergeCell ref="G42:J42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3:J23"/>
    <mergeCell ref="A24:B24"/>
    <mergeCell ref="C24:E24"/>
    <mergeCell ref="F24:H24"/>
    <mergeCell ref="I24:J24"/>
    <mergeCell ref="K24:L24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showErrorMessage="1" prompt="Monto ejecutado en el trimestre" sqref="H28:H29" xr:uid="{71241596-813F-4FED-8BAC-15DBA6EF1805}"/>
    <dataValidation allowBlank="1" showInputMessage="1" showErrorMessage="1" prompt="Meta alcanzada en el trimestre" sqref="G28:G29" xr:uid="{1DF178D2-F927-46C4-AC15-EB9DBB2258B9}"/>
    <dataValidation allowBlank="1" showInputMessage="1" showErrorMessage="1" prompt="Monto presupuestado para el producto" sqref="D28:D29 E29:F29 F28" xr:uid="{235166ED-5DAD-4BBD-B213-21EA74FE89D7}"/>
    <dataValidation allowBlank="1" showInputMessage="1" showErrorMessage="1" prompt="Meta anual del indicador" sqref="C28:C29 E28" xr:uid="{9908BB72-C272-4E66-945F-66CFBA3494AD}"/>
    <dataValidation allowBlank="1" showInputMessage="1" showErrorMessage="1" prompt="Nombre del indicador" sqref="B28:B29" xr:uid="{737265B2-77C3-41CD-A335-05CDAE6B8BF4}"/>
    <dataValidation allowBlank="1" showInputMessage="1" showErrorMessage="1" prompt="Nombre de cada producto" sqref="A28:A29" xr:uid="{5F59434D-2084-45CD-8365-133267AE97D8}"/>
    <dataValidation allowBlank="1" showInputMessage="1" showErrorMessage="1" prompt="¿En qué consiste el programa?" sqref="B19:J19" xr:uid="{5619FDA3-98FD-4E30-AE57-C8AD02B72FB4}"/>
    <dataValidation allowBlank="1" showInputMessage="1" showErrorMessage="1" prompt="Presupuesto del programa" sqref="A25:C25 F25" xr:uid="{3D48E709-E418-4306-B7C5-0649C0A49B3D}"/>
    <dataValidation allowBlank="1" showInputMessage="1" showErrorMessage="1" prompt="Oportunidades de mejora identificadas" sqref="A38:J39" xr:uid="{5945C1B3-321E-4DF8-868A-EE62A0BDB77F}"/>
    <dataValidation allowBlank="1" showInputMessage="1" showErrorMessage="1" prompt="De existir desvío, explicar razones." sqref="B35:J35" xr:uid="{E21AE8DA-D930-4EA1-AFC5-A44C69585D65}"/>
    <dataValidation allowBlank="1" showInputMessage="1" showErrorMessage="1" prompt="1. Describir lo plasmado en el presupuesto_x000a_2. Describir lo alcanzado en términos financieros y de producción " sqref="B34:J34" xr:uid="{908D9AD9-DD9D-480A-8487-B8612C8CBB7A}"/>
    <dataValidation allowBlank="1" showInputMessage="1" showErrorMessage="1" prompt="¿En qué consiste el producto? su objetivo" sqref="B33:J33" xr:uid="{FC7281C9-371E-4B14-9CFD-4659ADF1300D}"/>
    <dataValidation allowBlank="1" showInputMessage="1" showErrorMessage="1" prompt="Nombre del producto" sqref="B32:J32" xr:uid="{6339DA39-5859-4A10-AF3F-A27BA4F3BB7F}"/>
    <dataValidation allowBlank="1" showInputMessage="1" showErrorMessage="1" prompt="¿A quién va dirigido el programa?, ¿qué característica tiene esta población que requiere ser beneficiada?" sqref="B20:J20" xr:uid="{A18FABBD-C078-4213-ADD8-23F27DB94465}"/>
    <dataValidation allowBlank="1" showInputMessage="1" prompt="Nombre del capítulo" sqref="B8:J10" xr:uid="{F2296C00-242E-47DB-9FC8-2C1D4C355B6C}"/>
    <dataValidation allowBlank="1" sqref="A8" xr:uid="{E8ED11E3-28B7-47AF-A4EB-FD8B99AE571F}"/>
  </dataValidations>
  <printOptions horizontalCentered="1" verticalCentered="1"/>
  <pageMargins left="0.7" right="0.7" top="0.75" bottom="0.75" header="0.3" footer="0.3"/>
  <pageSetup scale="5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Julio 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de Oleo</dc:creator>
  <cp:lastModifiedBy>Grisel de Oleo</cp:lastModifiedBy>
  <dcterms:created xsi:type="dcterms:W3CDTF">2023-01-06T13:09:09Z</dcterms:created>
  <dcterms:modified xsi:type="dcterms:W3CDTF">2023-01-06T13:12:31Z</dcterms:modified>
</cp:coreProperties>
</file>