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PLANIFICACIONYDESARROLLO/Documentos compartidos/Formulación y Monitoreo/Ejecución Físico Financiera/Informes de ejecución físico financiera/2024/Informes trimestrales/"/>
    </mc:Choice>
  </mc:AlternateContent>
  <xr:revisionPtr revIDLastSave="190" documentId="8_{B0321135-0CED-47EE-A288-7E7CCB756998}" xr6:coauthVersionLast="47" xr6:coauthVersionMax="47" xr10:uidLastSave="{C977188F-5FD9-4459-8B67-47E18987B093}"/>
  <bookViews>
    <workbookView xWindow="-120" yWindow="-120" windowWidth="20730" windowHeight="11040" xr2:uid="{00000000-000D-0000-FFFF-FFFF00000000}"/>
  </bookViews>
  <sheets>
    <sheet name="T3 2023" sheetId="4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J29" i="4"/>
  <c r="I25" i="4"/>
  <c r="C16" i="4"/>
  <c r="C15" i="4"/>
  <c r="C14" i="4"/>
</calcChain>
</file>

<file path=xl/sharedStrings.xml><?xml version="1.0" encoding="utf-8"?>
<sst xmlns="http://schemas.openxmlformats.org/spreadsheetml/2006/main" count="73" uniqueCount="72">
  <si>
    <t>Informe de Evaluación Trimestral de las Metas Físicas-Financieras Trimestre Julio-Septiembre 2024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</si>
  <si>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</si>
  <si>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</si>
  <si>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</si>
  <si>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</si>
  <si>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</si>
  <si>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</si>
  <si>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</si>
  <si>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</si>
  <si>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</si>
  <si>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</si>
  <si>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</si>
  <si>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</si>
  <si>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</si>
  <si>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</si>
  <si>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</si>
  <si>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</si>
  <si>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</si>
  <si>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</si>
  <si>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</si>
  <si>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</si>
  <si>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</si>
  <si>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</si>
  <si>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</si>
  <si>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</si>
  <si>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</si>
  <si>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</si>
  <si>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</si>
  <si>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</si>
  <si>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</si>
  <si>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</si>
  <si>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7704-Sociedad con información de las ejecutorias del Presidente y sus funcionarios, a través de los medios tradicionales y/o alternativos de comunicación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</si>
  <si>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</si>
  <si>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</si>
  <si>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</si>
  <si>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</si>
  <si>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</si>
  <si>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</si>
  <si>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</si>
  <si>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</si>
  <si>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</si>
  <si>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</si>
  <si>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</si>
  <si>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</si>
  <si>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</si>
  <si>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</si>
  <si>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</si>
  <si>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</si>
  <si>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</si>
  <si>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</si>
  <si>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</si>
  <si>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</si>
  <si>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colocaciones en medios tradicionales y/o alternativos de comunicación</t>
  </si>
  <si>
    <t>.</t>
  </si>
  <si>
    <t>V. Análisis de los Logros y Desviaciones</t>
  </si>
  <si>
    <t>V.I - Información de Logros y Desviaciones por Producto</t>
  </si>
  <si>
    <t xml:space="preserve">Producto: </t>
  </si>
  <si>
    <t>03-Sociedad con información de las ejecutorias del Presidente y sus funcionarios, a través de los medios tradicionales y/o alternativos de comunicación</t>
  </si>
  <si>
    <t xml:space="preserve">Descripción del producto: 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</si>
  <si>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</si>
  <si>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Logros alcanzados:</t>
  </si>
  <si>
    <t>Durante el tercer trimestre de 2024, la Dirección de Prensa del Presidente presenta una ejecución de 274 colocaciones en medios tradicionales y/o alternativos de comunicación con un presupuesto de  RD$104,418,012.2 millones.</t>
  </si>
  <si>
    <t>Causas y justificación del desvío:</t>
  </si>
  <si>
    <t>El desvío del producto físico de un 6,61% se debe a que se diversificaron los montos en más medios para obtener un mayor alcance.</t>
  </si>
  <si>
    <t xml:space="preserve">, 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</si>
  <si>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</si>
  <si>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</si>
  <si>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Elaborado por:</t>
  </si>
  <si>
    <t>Validado por:</t>
  </si>
  <si>
    <t>Encargado División de Formulación, Monitoreo y Evaluación de Planes, Programas y Proyectos</t>
  </si>
  <si>
    <t>Encargado Departamento de Planificación y Desarrollo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</si>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</sst>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0" fillId="6" borderId="16" xfId="0" applyFill="1" applyBorder="1"/>
    <xf numFmtId="0" fontId="0" fillId="6" borderId="0" xfId="0" applyFill="1"/>
    <xf numFmtId="0" fontId="13" fillId="0" borderId="0" xfId="0" applyFont="1" applyAlignment="1" applyProtection="1">
      <alignment vertical="center"/>
      <protection locked="0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 applyProtection="1">
      <alignment vertical="center" wrapText="1"/>
      <protection locked="0"/>
    </xf>
    <xf numFmtId="39" fontId="16" fillId="0" borderId="39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1" xfId="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vertical="center"/>
    </xf>
    <xf numFmtId="4" fontId="0" fillId="0" borderId="0" xfId="0" applyNumberFormat="1"/>
    <xf numFmtId="37" fontId="16" fillId="0" borderId="40" xfId="3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Millares 2" xfId="3" xr:uid="{1255A2B6-BBD4-4E44-8DA7-FAD6D19EFD3D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/>
        </left>
        <right style="thin">
          <color theme="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 2"/>
    <tableColumn id="9" xr3:uid="{0F6E3C37-0ED8-4344-B355-27C76FC3D8F4}" name="Física_x000a_(C)" dataDxfId="5" dataCellStyle="Millares 2"/>
    <tableColumn id="10" xr3:uid="{845B58F8-7346-4E18-B160-D14CDFA9DBAB}" name="Financiera_x000a_(D)" dataDxfId="4" dataCellStyle="Millares 2"/>
    <tableColumn id="5" xr3:uid="{9B065345-009A-4F9D-960D-1311AC2A476A}" name="Física _x000a_(E)" dataDxfId="3"/>
    <tableColumn id="6" xr3:uid="{DE19354E-F7E8-4B39-B26A-90F70C282B23}" name="Financiera _x000a_ (F)" dataDxfId="2"/>
    <tableColumn id="7" xr3:uid="{9564ACC0-1219-4024-B7BF-84C18414366A}" name="Física _x000a_(%)_x000a_ G=E/C" dataDxfId="1">
      <calculatedColumnFormula>IF(G29&gt;0,G29/E29,0)</calculatedColumnFormula>
    </tableColumn>
    <tableColumn id="8" xr3:uid="{668829E5-289A-41A5-A5B6-DD24D2FA021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4"/>
  <sheetViews>
    <sheetView tabSelected="1" zoomScale="98" zoomScaleNormal="98" workbookViewId="0">
      <selection activeCell="G43" sqref="A1:J43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4.1406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  <col min="13" max="13" width="13" customWidth="1"/>
    <col min="14" max="14" width="14" bestFit="1" customWidth="1"/>
  </cols>
  <sheetData>
    <row r="1" spans="1:11" ht="18" customHeight="1" x14ac:dyDescent="0.25">
      <c r="A1" s="83"/>
      <c r="B1" s="74" t="s">
        <v>0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4.75" customHeight="1" thickBot="1" x14ac:dyDescent="0.3">
      <c r="A2" s="84"/>
      <c r="B2" s="77" t="s">
        <v>1</v>
      </c>
      <c r="C2" s="78"/>
      <c r="D2" s="77" t="s">
        <v>2</v>
      </c>
      <c r="E2" s="78"/>
      <c r="F2" s="78"/>
      <c r="G2" s="78"/>
      <c r="H2" s="79"/>
      <c r="I2" s="2" t="s">
        <v>3</v>
      </c>
      <c r="J2" s="3" t="s">
        <v>4</v>
      </c>
      <c r="K2" s="1"/>
    </row>
    <row r="3" spans="1:11" ht="21" customHeight="1" thickBot="1" x14ac:dyDescent="0.3">
      <c r="A3" s="85"/>
      <c r="B3" s="80" t="s">
        <v>5</v>
      </c>
      <c r="C3" s="81"/>
      <c r="D3" s="80"/>
      <c r="E3" s="81"/>
      <c r="F3" s="81"/>
      <c r="G3" s="81"/>
      <c r="H3" s="82"/>
      <c r="I3" s="17">
        <v>45020</v>
      </c>
      <c r="J3" s="18">
        <v>2019</v>
      </c>
      <c r="K3" s="1"/>
    </row>
    <row r="4" spans="1:11" ht="4.5" customHeight="1" x14ac:dyDescent="0.25">
      <c r="A4" s="70"/>
      <c r="B4" s="71"/>
      <c r="C4" s="71"/>
      <c r="D4" s="72"/>
      <c r="E4" s="72"/>
      <c r="F4" s="72"/>
      <c r="G4" s="72"/>
      <c r="H4" s="72"/>
      <c r="I4" s="71"/>
      <c r="J4" s="73"/>
      <c r="K4" s="1"/>
    </row>
    <row r="5" spans="1:11" ht="3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75" x14ac:dyDescent="0.25">
      <c r="A6" s="51" t="s">
        <v>6</v>
      </c>
      <c r="B6" s="52"/>
      <c r="C6" s="52"/>
      <c r="D6" s="52"/>
      <c r="E6" s="52"/>
      <c r="F6" s="52"/>
      <c r="G6" s="52"/>
      <c r="H6" s="52"/>
      <c r="I6" s="52"/>
      <c r="J6" s="53"/>
      <c r="K6" s="1"/>
    </row>
    <row r="7" spans="1:11" ht="15.75" x14ac:dyDescent="0.25">
      <c r="A7" s="43" t="s">
        <v>7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25">
      <c r="A8" s="4" t="s">
        <v>8</v>
      </c>
      <c r="B8" s="90" t="s">
        <v>9</v>
      </c>
      <c r="C8" s="91"/>
      <c r="D8" s="91"/>
      <c r="E8" s="91"/>
      <c r="F8" s="91"/>
      <c r="G8" s="91"/>
      <c r="H8" s="91"/>
      <c r="I8" s="91"/>
      <c r="J8" s="92"/>
      <c r="K8" s="1"/>
    </row>
    <row r="9" spans="1:11" ht="15" customHeight="1" x14ac:dyDescent="0.25">
      <c r="A9" s="14" t="s">
        <v>10</v>
      </c>
      <c r="B9" s="90" t="s">
        <v>11</v>
      </c>
      <c r="C9" s="91"/>
      <c r="D9" s="91"/>
      <c r="E9" s="91"/>
      <c r="F9" s="91"/>
      <c r="G9" s="91"/>
      <c r="H9" s="91"/>
      <c r="I9" s="91"/>
      <c r="J9" s="92"/>
      <c r="K9" s="1"/>
    </row>
    <row r="10" spans="1:11" x14ac:dyDescent="0.25">
      <c r="A10" s="14" t="s">
        <v>12</v>
      </c>
      <c r="B10" s="90" t="s">
        <v>13</v>
      </c>
      <c r="C10" s="91"/>
      <c r="D10" s="91"/>
      <c r="E10" s="91"/>
      <c r="F10" s="91"/>
      <c r="G10" s="91"/>
      <c r="H10" s="91"/>
      <c r="I10" s="91"/>
      <c r="J10" s="92"/>
      <c r="K10" s="1"/>
    </row>
    <row r="11" spans="1:11" ht="31.5" customHeight="1" x14ac:dyDescent="0.25">
      <c r="A11" s="4" t="s">
        <v>14</v>
      </c>
      <c r="B11" s="93" t="s">
        <v>15</v>
      </c>
      <c r="C11" s="93"/>
      <c r="D11" s="93"/>
      <c r="E11" s="93"/>
      <c r="F11" s="93"/>
      <c r="G11" s="93"/>
      <c r="H11" s="93"/>
      <c r="I11" s="93"/>
      <c r="J11" s="93"/>
    </row>
    <row r="12" spans="1:11" ht="47.25" customHeight="1" x14ac:dyDescent="0.25">
      <c r="A12" s="4" t="s">
        <v>16</v>
      </c>
      <c r="B12" s="93" t="s">
        <v>17</v>
      </c>
      <c r="C12" s="93"/>
      <c r="D12" s="93"/>
      <c r="E12" s="93"/>
      <c r="F12" s="93"/>
      <c r="G12" s="93"/>
      <c r="H12" s="93"/>
      <c r="I12" s="93"/>
      <c r="J12" s="93"/>
    </row>
    <row r="13" spans="1:11" ht="15.75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 ht="27.75" customHeight="1" x14ac:dyDescent="0.25">
      <c r="A14" s="4" t="s">
        <v>19</v>
      </c>
      <c r="B14" s="15">
        <v>1</v>
      </c>
      <c r="C14" s="86" t="str">
        <f>IFERROR(VLOOKUP(B14,'[1]Validacion datos'!A2:B5,2,FALSE),"")</f>
        <v>DESARROLLO INSTITUCIONAL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20</v>
      </c>
      <c r="B15" s="6">
        <v>1.1000000000000001</v>
      </c>
      <c r="C15" s="86" t="str">
        <f>IFERROR(VLOOKUP(B15,'[1]Validacion datos'!A8:B26,2,FALSE),"")</f>
        <v>Administración pública transparente, eficiente y orientada</v>
      </c>
      <c r="D15" s="86"/>
      <c r="E15" s="86"/>
      <c r="F15" s="86"/>
      <c r="G15" s="86"/>
      <c r="H15" s="86"/>
      <c r="I15" s="86"/>
      <c r="J15" s="86"/>
    </row>
    <row r="16" spans="1:11" ht="30" customHeight="1" x14ac:dyDescent="0.25">
      <c r="A16" s="4" t="s">
        <v>21</v>
      </c>
      <c r="B16" s="23" t="s">
        <v>22</v>
      </c>
      <c r="C16" s="8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86"/>
      <c r="E16" s="86"/>
      <c r="F16" s="86"/>
      <c r="G16" s="86"/>
      <c r="H16" s="86"/>
      <c r="I16" s="86"/>
      <c r="J16" s="86"/>
    </row>
    <row r="17" spans="1:14" ht="15.75" x14ac:dyDescent="0.25">
      <c r="A17" s="51" t="s">
        <v>23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4" ht="18.75" customHeight="1" x14ac:dyDescent="0.25">
      <c r="A18" s="4" t="s">
        <v>24</v>
      </c>
      <c r="B18" s="46" t="s">
        <v>25</v>
      </c>
      <c r="C18" s="46"/>
      <c r="D18" s="46"/>
      <c r="E18" s="46"/>
      <c r="F18" s="46"/>
      <c r="G18" s="46"/>
      <c r="H18" s="46"/>
      <c r="I18" s="46"/>
      <c r="J18" s="47"/>
    </row>
    <row r="19" spans="1:14" ht="14.25" customHeight="1" x14ac:dyDescent="0.25">
      <c r="A19" s="7" t="s">
        <v>26</v>
      </c>
      <c r="B19" s="46" t="s">
        <v>27</v>
      </c>
      <c r="C19" s="46"/>
      <c r="D19" s="46"/>
      <c r="E19" s="46"/>
      <c r="F19" s="46"/>
      <c r="G19" s="46"/>
      <c r="H19" s="46"/>
      <c r="I19" s="46"/>
      <c r="J19" s="47"/>
    </row>
    <row r="20" spans="1:14" ht="15" customHeight="1" x14ac:dyDescent="0.25">
      <c r="A20" s="7" t="s">
        <v>28</v>
      </c>
      <c r="B20" s="46" t="s">
        <v>29</v>
      </c>
      <c r="C20" s="46"/>
      <c r="D20" s="46"/>
      <c r="E20" s="46"/>
      <c r="F20" s="46"/>
      <c r="G20" s="46"/>
      <c r="H20" s="46"/>
      <c r="I20" s="46"/>
      <c r="J20" s="47"/>
    </row>
    <row r="21" spans="1:14" ht="35.25" customHeight="1" x14ac:dyDescent="0.25">
      <c r="A21" s="7" t="s">
        <v>30</v>
      </c>
      <c r="B21" s="46" t="s">
        <v>31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4" ht="15.75" x14ac:dyDescent="0.25">
      <c r="A22" s="51" t="s">
        <v>32</v>
      </c>
      <c r="B22" s="52"/>
      <c r="C22" s="52"/>
      <c r="D22" s="52"/>
      <c r="E22" s="52"/>
      <c r="F22" s="52"/>
      <c r="G22" s="52"/>
      <c r="H22" s="52"/>
      <c r="I22" s="52"/>
      <c r="J22" s="53"/>
    </row>
    <row r="23" spans="1:14" ht="15.75" x14ac:dyDescent="0.25">
      <c r="A23" s="43" t="s">
        <v>33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4" ht="28.5" customHeight="1" x14ac:dyDescent="0.25">
      <c r="A24" s="65" t="s">
        <v>34</v>
      </c>
      <c r="B24" s="66"/>
      <c r="C24" s="67" t="s">
        <v>35</v>
      </c>
      <c r="D24" s="68"/>
      <c r="E24" s="68"/>
      <c r="F24" s="68" t="s">
        <v>36</v>
      </c>
      <c r="G24" s="68"/>
      <c r="H24" s="66"/>
      <c r="I24" s="67" t="s">
        <v>37</v>
      </c>
      <c r="J24" s="69"/>
      <c r="K24" s="64"/>
      <c r="L24" s="64"/>
      <c r="N24" s="32"/>
    </row>
    <row r="25" spans="1:14" x14ac:dyDescent="0.25">
      <c r="A25" s="36">
        <v>367852784</v>
      </c>
      <c r="B25" s="37"/>
      <c r="C25" s="38">
        <v>377852784</v>
      </c>
      <c r="D25" s="39"/>
      <c r="E25" s="40"/>
      <c r="F25" s="38">
        <v>234114683.84999999</v>
      </c>
      <c r="G25" s="39">
        <v>129544387.39</v>
      </c>
      <c r="H25" s="40">
        <v>129544387.39</v>
      </c>
      <c r="I25" s="41">
        <f>F25/C25</f>
        <v>0.619592322098651</v>
      </c>
      <c r="J25" s="42"/>
    </row>
    <row r="26" spans="1:14" ht="15.75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4" x14ac:dyDescent="0.25">
      <c r="A27" s="24"/>
      <c r="B27" s="25"/>
      <c r="C27" s="48" t="s">
        <v>38</v>
      </c>
      <c r="D27" s="49"/>
      <c r="E27" s="48" t="s">
        <v>39</v>
      </c>
      <c r="F27" s="49"/>
      <c r="G27" s="48" t="s">
        <v>40</v>
      </c>
      <c r="H27" s="48"/>
      <c r="I27" s="48" t="s">
        <v>41</v>
      </c>
      <c r="J27" s="50"/>
    </row>
    <row r="28" spans="1:14" ht="38.25" x14ac:dyDescent="0.25">
      <c r="A28" s="8" t="s">
        <v>42</v>
      </c>
      <c r="B28" s="9" t="s">
        <v>43</v>
      </c>
      <c r="C28" s="9" t="s">
        <v>44</v>
      </c>
      <c r="D28" s="9" t="s">
        <v>45</v>
      </c>
      <c r="E28" s="9" t="s">
        <v>46</v>
      </c>
      <c r="F28" s="9" t="s">
        <v>47</v>
      </c>
      <c r="G28" s="9" t="s">
        <v>48</v>
      </c>
      <c r="H28" s="9" t="s">
        <v>49</v>
      </c>
      <c r="I28" s="9" t="s">
        <v>50</v>
      </c>
      <c r="J28" s="10" t="s">
        <v>51</v>
      </c>
    </row>
    <row r="29" spans="1:14" ht="96" x14ac:dyDescent="0.25">
      <c r="A29" s="11" t="s">
        <v>31</v>
      </c>
      <c r="B29" s="11" t="s">
        <v>52</v>
      </c>
      <c r="C29" s="27">
        <v>1287</v>
      </c>
      <c r="D29" s="30">
        <v>377852784</v>
      </c>
      <c r="E29" s="33">
        <v>257</v>
      </c>
      <c r="F29" s="29">
        <v>104048042</v>
      </c>
      <c r="G29" s="19">
        <v>274</v>
      </c>
      <c r="H29" s="20">
        <v>104418012.2</v>
      </c>
      <c r="I29" s="12">
        <f>IF(G29&gt;0,G29/E29,0)</f>
        <v>1.066147859922179</v>
      </c>
      <c r="J29" s="12">
        <f>IF(H29&gt;0,H29/F29,0)</f>
        <v>1.0035557632117671</v>
      </c>
      <c r="K29" s="5" t="s">
        <v>53</v>
      </c>
    </row>
    <row r="30" spans="1:14" ht="15.75" x14ac:dyDescent="0.25">
      <c r="A30" s="51" t="s">
        <v>54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4" ht="15.75" x14ac:dyDescent="0.25">
      <c r="A31" s="43" t="s">
        <v>55</v>
      </c>
      <c r="B31" s="44"/>
      <c r="C31" s="44"/>
      <c r="D31" s="44"/>
      <c r="E31" s="44"/>
      <c r="F31" s="44"/>
      <c r="G31" s="44"/>
      <c r="H31" s="44"/>
      <c r="I31" s="44"/>
      <c r="J31" s="45"/>
      <c r="K31" s="1"/>
    </row>
    <row r="32" spans="1:14" ht="28.5" customHeight="1" x14ac:dyDescent="0.25">
      <c r="A32" s="13" t="s">
        <v>56</v>
      </c>
      <c r="B32" s="46" t="s">
        <v>57</v>
      </c>
      <c r="C32" s="46"/>
      <c r="D32" s="46"/>
      <c r="E32" s="46"/>
      <c r="F32" s="46"/>
      <c r="G32" s="46"/>
      <c r="H32" s="46"/>
      <c r="I32" s="46"/>
      <c r="J32" s="47"/>
    </row>
    <row r="33" spans="1:20" ht="28.5" customHeight="1" x14ac:dyDescent="0.25">
      <c r="A33" s="13" t="s">
        <v>58</v>
      </c>
      <c r="B33" s="46" t="s">
        <v>59</v>
      </c>
      <c r="C33" s="46"/>
      <c r="D33" s="46"/>
      <c r="E33" s="46"/>
      <c r="F33" s="46"/>
      <c r="G33" s="46"/>
      <c r="H33" s="46"/>
      <c r="I33" s="46"/>
      <c r="J33" s="47"/>
      <c r="M33" s="32"/>
    </row>
    <row r="34" spans="1:20" ht="63" customHeight="1" x14ac:dyDescent="0.25">
      <c r="A34" s="13" t="s">
        <v>60</v>
      </c>
      <c r="B34" s="34" t="s">
        <v>61</v>
      </c>
      <c r="C34" s="34"/>
      <c r="D34" s="34"/>
      <c r="E34" s="34"/>
      <c r="F34" s="34"/>
      <c r="G34" s="34"/>
      <c r="H34" s="34"/>
      <c r="I34" s="34"/>
      <c r="J34" s="35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40.5" customHeight="1" x14ac:dyDescent="0.25">
      <c r="A35" s="13" t="s">
        <v>62</v>
      </c>
      <c r="B35" s="34" t="s">
        <v>63</v>
      </c>
      <c r="C35" s="34"/>
      <c r="D35" s="34"/>
      <c r="E35" s="34"/>
      <c r="F35" s="34"/>
      <c r="G35" s="34"/>
      <c r="H35" s="34"/>
      <c r="I35" s="34"/>
      <c r="J35" s="35"/>
    </row>
    <row r="36" spans="1:20" ht="15.75" x14ac:dyDescent="0.25">
      <c r="A36" s="51" t="s">
        <v>64</v>
      </c>
      <c r="B36" s="52"/>
      <c r="C36" s="52"/>
      <c r="D36" s="52"/>
      <c r="E36" s="52"/>
      <c r="F36" s="52"/>
      <c r="G36" s="52"/>
      <c r="H36" s="52"/>
      <c r="I36" s="52"/>
      <c r="J36" s="53"/>
    </row>
    <row r="37" spans="1:20" ht="15.75" x14ac:dyDescent="0.25">
      <c r="A37" s="55" t="s">
        <v>65</v>
      </c>
      <c r="B37" s="56"/>
      <c r="C37" s="56"/>
      <c r="D37" s="56"/>
      <c r="E37" s="56"/>
      <c r="F37" s="56"/>
      <c r="G37" s="56"/>
      <c r="H37" s="56"/>
      <c r="I37" s="56"/>
      <c r="J37" s="57"/>
      <c r="K37" s="1"/>
    </row>
    <row r="38" spans="1:20" ht="35.25" customHeight="1" x14ac:dyDescent="0.25">
      <c r="A38" s="58" t="s">
        <v>71</v>
      </c>
      <c r="B38" s="59"/>
      <c r="C38" s="59"/>
      <c r="D38" s="59"/>
      <c r="E38" s="59"/>
      <c r="F38" s="59"/>
      <c r="G38" s="59"/>
      <c r="H38" s="59"/>
      <c r="I38" s="59"/>
      <c r="J38" s="60"/>
    </row>
    <row r="39" spans="1:20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20" hidden="1" x14ac:dyDescent="0.25">
      <c r="A40" s="61" t="s">
        <v>66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20" ht="14.25" customHeight="1" x14ac:dyDescent="0.25"/>
    <row r="42" spans="1:20" s="22" customFormat="1" ht="26.25" customHeight="1" x14ac:dyDescent="0.25">
      <c r="A42" s="26" t="s">
        <v>67</v>
      </c>
      <c r="B42" s="63"/>
      <c r="C42" s="63"/>
      <c r="D42" s="63"/>
      <c r="E42" s="63"/>
      <c r="F42" s="31" t="s">
        <v>68</v>
      </c>
      <c r="G42" s="63"/>
      <c r="H42" s="63"/>
      <c r="I42" s="63"/>
      <c r="J42" s="63"/>
      <c r="K42" s="21"/>
    </row>
    <row r="43" spans="1:20" ht="31.5" customHeight="1" x14ac:dyDescent="0.25">
      <c r="B43" s="62" t="s">
        <v>69</v>
      </c>
      <c r="C43" s="62"/>
      <c r="D43" s="62"/>
      <c r="E43" s="62"/>
      <c r="F43" s="26"/>
      <c r="G43" s="62" t="s">
        <v>70</v>
      </c>
      <c r="H43" s="62"/>
      <c r="I43" s="62"/>
      <c r="J43" s="62"/>
    </row>
    <row r="44" spans="1:20" x14ac:dyDescent="0.25">
      <c r="B44" s="54"/>
      <c r="C44" s="54"/>
    </row>
  </sheetData>
  <mergeCells count="55"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  <mergeCell ref="A1:A3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44:C44"/>
    <mergeCell ref="A36:J36"/>
    <mergeCell ref="A37:J37"/>
    <mergeCell ref="A38:J38"/>
    <mergeCell ref="A40:J40"/>
    <mergeCell ref="B43:E43"/>
    <mergeCell ref="G43:J43"/>
    <mergeCell ref="B42:E42"/>
    <mergeCell ref="G42:J42"/>
    <mergeCell ref="B35:J35"/>
    <mergeCell ref="A25:B25"/>
    <mergeCell ref="C25:E25"/>
    <mergeCell ref="F25:H25"/>
    <mergeCell ref="I25:J25"/>
    <mergeCell ref="A26:J26"/>
    <mergeCell ref="B33:J33"/>
    <mergeCell ref="B34:J34"/>
    <mergeCell ref="C27:D27"/>
    <mergeCell ref="E27:F27"/>
    <mergeCell ref="G27:H27"/>
    <mergeCell ref="I27:J27"/>
    <mergeCell ref="A30:J30"/>
    <mergeCell ref="A31:J31"/>
    <mergeCell ref="B32:J32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E28 C28:C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 D29:F29" xr:uid="{3FABE56B-BFCB-4E31-8043-6DA8BC8E471D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89E6800B-D504-4D3A-B312-EE6278DB5E85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23622047244094491" right="0.23622047244094491" top="0.39370078740157483" bottom="0.74803149606299213" header="0.31496062992125984" footer="0.31496062992125984"/>
  <pageSetup paperSize="7" scale="68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BC3E797A86A4AB1B9DEF43424AFE2" ma:contentTypeVersion="14" ma:contentTypeDescription="Crear nuevo documento." ma:contentTypeScope="" ma:versionID="5837e6ac3b6883440e60cafbde18010f">
  <xsd:schema xmlns:xsd="http://www.w3.org/2001/XMLSchema" xmlns:xs="http://www.w3.org/2001/XMLSchema" xmlns:p="http://schemas.microsoft.com/office/2006/metadata/properties" xmlns:ns2="6a6e946b-95a1-4a81-91ba-ab5b64290cd3" xmlns:ns3="572a075d-764a-4bfd-85c4-302f385b9957" targetNamespace="http://schemas.microsoft.com/office/2006/metadata/properties" ma:root="true" ma:fieldsID="87739a5b00920b3b074371a667b39c0c" ns2:_="" ns3:_="">
    <xsd:import namespace="6a6e946b-95a1-4a81-91ba-ab5b64290cd3"/>
    <xsd:import namespace="572a075d-764a-4bfd-85c4-302f385b9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946b-95a1-4a81-91ba-ab5b6429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a075d-764a-4bfd-85c4-302f385b9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87d7c3-2d9b-4c23-8daa-eae8db667feb}" ma:internalName="TaxCatchAll" ma:showField="CatchAllData" ma:web="572a075d-764a-4bfd-85c4-302f385b9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a075d-764a-4bfd-85c4-302f385b9957" xsi:nil="true"/>
    <lcf76f155ced4ddcb4097134ff3c332f xmlns="6a6e946b-95a1-4a81-91ba-ab5b64290c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A79FE-C3FE-41D8-9092-FD2D8C2FA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e946b-95a1-4a81-91ba-ab5b64290cd3"/>
    <ds:schemaRef ds:uri="572a075d-764a-4bfd-85c4-302f385b9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8002B-71AF-4955-AFB0-5EA1EF517835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572a075d-764a-4bfd-85c4-302f385b9957"/>
    <ds:schemaRef ds:uri="6a6e946b-95a1-4a81-91ba-ab5b64290cd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65586-9717-4069-AFA3-AFE70B4359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2024-10-03T18:44:10Z</cp:lastPrinted>
  <dcterms:created xsi:type="dcterms:W3CDTF">2021-03-22T15:50:10Z</dcterms:created>
  <dcterms:modified xsi:type="dcterms:W3CDTF">2024-10-03T18:44:18Z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0x01010021DBC3E797A86A4AB1B9DEF43424AFE2</vt:lpwstr>
  </property>
</Properties>
</file>