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griseldeoleo_prensadelpresidente_gob_do/Documents/Escritorio/DPP/Informe Ejecución Meta Física Financiera/Informe para OAI/"/>
    </mc:Choice>
  </mc:AlternateContent>
  <xr:revisionPtr revIDLastSave="0" documentId="8_{76B63DB3-63DA-45FC-B087-FE70BED4DFE0}" xr6:coauthVersionLast="47" xr6:coauthVersionMax="47" xr10:uidLastSave="{00000000-0000-0000-0000-000000000000}"/>
  <bookViews>
    <workbookView xWindow="-120" yWindow="-120" windowWidth="20730" windowHeight="11160" xr2:uid="{F1B832FB-C46F-4C57-BB8C-00B94DFCDB08}"/>
  </bookViews>
  <sheets>
    <sheet name="Trim Octubre diciembre 202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I25" i="1"/>
  <c r="C16" i="1"/>
  <c r="C15" i="1"/>
  <c r="C14" i="1"/>
</calcChain>
</file>

<file path=xl/sharedStrings.xml><?xml version="1.0" encoding="utf-8"?>
<sst xmlns="http://schemas.openxmlformats.org/spreadsheetml/2006/main" count="75" uniqueCount="75">
  <si>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</si>
  <si>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</si>
  <si>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</si>
  <si>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</si>
  <si>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</si>
  <si>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</si>
  <si>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</si>
  <si>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</si>
  <si>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</si>
  <si>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0201 - Presidencia de la República</t>
  </si>
  <si>
    <t>Subcapítulo</t>
  </si>
  <si>
    <t>01 - Ministerio Administrativo de la Presidencia</t>
  </si>
  <si>
    <t>Unidad Ejecutora</t>
  </si>
  <si>
    <t>0031 - Dirección de Prensa del Presidente</t>
  </si>
  <si>
    <t>Misión</t>
  </si>
  <si>
    <t>Garantizar la divulgación de información creíble y oportuna, mediante notas de prensa y materiales audiovisuales, tanto a medios nacionales e internacionales, como a la población en general, sobre las ejecutorias del Presidente de la República y sus funcionarios.</t>
  </si>
  <si>
    <t>Visión</t>
  </si>
  <si>
    <t xml:space="preserve">Convertir la Dirección de Prensa del Presidente en una efectiva, ágil y moderna fuente de información precisa, oportuna y confiable que permita a los ciudadanos empoderarse de cualquier tipo de información generada por el Estado y su administración pública. </t>
  </si>
  <si>
    <t>II. Contribución a la Estrategia Nacional de Desarrollo</t>
  </si>
  <si>
    <t>Eje estratégico:</t>
  </si>
  <si>
    <t>Objetivo general:</t>
  </si>
  <si>
    <t>Objetivo(s) específico(s):</t>
  </si>
  <si>
    <t>1.1.1</t>
  </si>
  <si>
    <t>III. Información del Programa</t>
  </si>
  <si>
    <t>Nombre:</t>
  </si>
  <si>
    <t>25. Dirección de Comunicación y Publicidad</t>
  </si>
  <si>
    <t>Descripción:</t>
  </si>
  <si>
    <t>Estrategia, comunicación , publicidad y prensa Gubernamental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</si>
  <si>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</si>
  <si>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Sociedad dominicana en general</t>
  </si>
  <si>
    <t>Resultado Asociado:</t>
  </si>
  <si>
    <t>6871-Sociedad dominicana con información diaria de la ejecutorias del Presidente de la República, a través de los medios de comunicación tradicionales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</si>
  <si>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</si>
  <si>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</si>
  <si>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</si>
  <si>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</si>
  <si>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</si>
  <si>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</si>
  <si>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</si>
  <si>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Programación Trimestral</t>
  </si>
  <si>
    <t>Ejecución Trimestral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</si>
  <si>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</si>
  <si>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</si>
  <si>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</si>
  <si>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</si>
  <si>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</si>
  <si>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</si>
  <si>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</si>
  <si>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</si>
  <si>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</si>
  <si>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</si>
  <si>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</si>
  <si>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Sociedad dominicana con información diaria de las ejecutorias de la presidencia a través de los medios de comunicación tradicionales</t>
  </si>
  <si>
    <t>60 % de la sociedad con acceso a los medios de comunicación tradicionales sea informada de las actividades que realiza la Presidencia de la República</t>
  </si>
  <si>
    <t>.</t>
  </si>
  <si>
    <t>V. Análisis de los Logros y Desviaciones</t>
  </si>
  <si>
    <t>V.I - Información de Logros y Desviaciones por Producto</t>
  </si>
  <si>
    <t xml:space="preserve">Producto: </t>
  </si>
  <si>
    <t>03. Sociedad dominicana con información diaria de las ejecutorias de la presidencia, a través de los medios de comunicación tradicionales</t>
  </si>
  <si>
    <t xml:space="preserve">Descripción del producto: </t>
  </si>
  <si>
    <t>Comunicar a la población de todo el accionar del Presidente de la República, para así garantizar la transparencia de las ejecutorias del Estado, así como también el uso eficiente del gasto y la inversión pública</t>
  </si>
  <si>
    <t>Logros alcanzados:</t>
  </si>
  <si>
    <t>Durante el cuarto trimestre del 2022, la Dirección de Prensa del Presidente impacto un 56% de la población informándola sobre las ejecutorias diarias realizadas por el Presidente, a través de los medios tradicionales de comunicación, lo que representa el cumplimiento de la meta establecida en un 93.33%. En cuanto a la ejecución financiera, durante este periodo se ejecutó un presupuesto por un monto de RD$ 163,828,153.82, lo que representa el cumplimiento de la meta programada en un 163%.</t>
  </si>
  <si>
    <t>Causas y justificación del desvío:</t>
  </si>
  <si>
    <t>Para el cuarto trimestre (octubre-diciembre) del 2022, el producto físico de la Dirección de Prensa del Presidente no presenta desviación significativa.  La desviación financiera de 63% reflejada, en el cuarto trimestre octubre – diciembre 2022, que ascendió de RD$ 100,813,009.00 a RD$ 163,828,153.82 radica en la ejecución de RD$ 49,873,594.15 correspondiente a la partida de colocación de publicidad, RD$ 5,335,166.67 correspondiente a la partida de compensación extraordinaria anual, RD$ 4,972,560.00 correspondiente a la actividad de encuentro anual con periodistas y empleados, RD$ 895,040.00 correspondiente al alquiler del nuevo local institucional, RD$ 958,784.00 que corresponde a las partidas para compra de mobiliario, RD$ 980,000.00 correspondientes a las coberturas de la Cumbre de Presidentes SICA, específicamente para viáticos y hospedaje.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</si>
  <si>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</si>
  <si>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</si>
  <si>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a)	En relación a la meta física, para la formulación del 2023, considerar la reformulación del indicador, método de cálculo, medio de verificación; enfocado a los servicios finales (producto) que entrega la Dirección a la población.
b)	Fortalecer los procesos de planificación operativa, formulación y ejecución presupuestaria en base al desempeño operativo de la Dirección en su primer año de operativad.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</si>
  <si>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</si>
  <si>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Preparado por:</t>
  </si>
  <si>
    <t>Grisel De Oleo Casanova</t>
  </si>
  <si>
    <t>Autorizado por:</t>
  </si>
  <si>
    <t>Rafael Joaquín de la Cruz Javier</t>
  </si>
  <si>
    <t>Encargada División de Formulación, Monitoreo y Evaluación de Planes, Programas y Proyectos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</si>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</sst>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_(* #,##0.00_);_(* \(#,##0.00\);_(* &quot;-&quot;??_);_(@_)"/>
    <numFmt numFmtId="166" formatCode="[$-10409]#,##0;\-#,##0"/>
    <numFmt numFmtId="167" formatCode="[$-10409]#,##0.00;\-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17" xfId="0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5" fillId="8" borderId="25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39" fontId="1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9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39" fontId="12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2" fillId="9" borderId="29" xfId="2" applyNumberFormat="1" applyFont="1" applyFill="1" applyBorder="1" applyAlignment="1" applyProtection="1">
      <alignment horizontal="center" vertical="center" wrapText="1" readingOrder="1"/>
    </xf>
    <xf numFmtId="10" fontId="12" fillId="9" borderId="30" xfId="2" applyNumberFormat="1" applyFont="1" applyFill="1" applyBorder="1" applyAlignment="1" applyProtection="1">
      <alignment horizontal="center" vertical="center" wrapText="1" readingOrder="1"/>
    </xf>
    <xf numFmtId="0" fontId="0" fillId="0" borderId="17" xfId="0" applyBorder="1"/>
    <xf numFmtId="0" fontId="16" fillId="10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7" fillId="10" borderId="31" xfId="0" applyFont="1" applyFill="1" applyBorder="1" applyAlignment="1">
      <alignment horizontal="center" vertical="center" wrapText="1" readingOrder="1"/>
    </xf>
    <xf numFmtId="0" fontId="17" fillId="10" borderId="32" xfId="0" applyFont="1" applyFill="1" applyBorder="1" applyAlignment="1">
      <alignment horizontal="center" vertical="center" wrapText="1" readingOrder="1"/>
    </xf>
    <xf numFmtId="0" fontId="17" fillId="10" borderId="33" xfId="0" applyFont="1" applyFill="1" applyBorder="1" applyAlignment="1">
      <alignment horizontal="center" vertical="center" wrapText="1" readingOrder="1"/>
    </xf>
    <xf numFmtId="0" fontId="18" fillId="0" borderId="24" xfId="0" applyFont="1" applyBorder="1" applyAlignment="1" applyProtection="1">
      <alignment vertical="top" wrapText="1"/>
      <protection locked="0"/>
    </xf>
    <xf numFmtId="0" fontId="18" fillId="0" borderId="29" xfId="0" applyFont="1" applyBorder="1" applyAlignment="1" applyProtection="1">
      <alignment vertical="top" wrapText="1"/>
      <protection locked="0"/>
    </xf>
    <xf numFmtId="166" fontId="18" fillId="0" borderId="29" xfId="0" applyNumberFormat="1" applyFont="1" applyBorder="1" applyAlignment="1" applyProtection="1">
      <alignment horizontal="center" vertical="center" wrapText="1" readingOrder="1"/>
      <protection locked="0"/>
    </xf>
    <xf numFmtId="167" fontId="18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29" xfId="0" applyNumberFormat="1" applyFont="1" applyBorder="1" applyAlignment="1" applyProtection="1">
      <alignment horizontal="center" vertical="center" wrapText="1"/>
      <protection locked="0"/>
    </xf>
    <xf numFmtId="10" fontId="18" fillId="9" borderId="29" xfId="2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4" xfId="0" applyFont="1" applyBorder="1" applyAlignment="1" applyProtection="1">
      <alignment horizontal="left" vertical="center" wrapText="1"/>
      <protection locked="0"/>
    </xf>
    <xf numFmtId="0" fontId="11" fillId="0" borderId="35" xfId="0" applyFont="1" applyBorder="1" applyAlignment="1" applyProtection="1">
      <alignment horizontal="left" vertical="center" wrapText="1"/>
      <protection locked="0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5" fillId="0" borderId="35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12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EECA5FF4-7385-49BF-802E-953E636392F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650A54-BF4E-4111-93BB-B3848411EF32}" name="Tabla1" displayName="Tabla1" ref="A28:J29" totalsRowShown="0" headerRowDxfId="14" dataDxfId="13" headerRowBorderDxfId="11" tableBorderDxfId="12" totalsRowBorderDxfId="10">
  <tableColumns count="10">
    <tableColumn id="1" xr3:uid="{48687ADC-0DE9-46E2-A2E5-ACD217008B8F}" name="Producto" dataDxfId="9"/>
    <tableColumn id="2" xr3:uid="{85C6F31F-68D9-4FF6-A4FC-E609D9C19986}" name="Indicador" dataDxfId="8"/>
    <tableColumn id="3" xr3:uid="{B72A8755-05E5-4D20-AF16-611366979291}" name="Física_x000a_(A)" dataDxfId="7">
      <calculatedColumnFormula>(11662697)*(0.6)</calculatedColumnFormula>
    </tableColumn>
    <tableColumn id="4" xr3:uid="{869D08B0-701A-4026-BA69-43F088AD3059}" name="Financiera_x000a_(B)" dataDxfId="6"/>
    <tableColumn id="9" xr3:uid="{A36D801C-DB2A-428F-95D9-A29BC98C82E5}" name="Física_x000a_(C)" dataDxfId="5">
      <calculatedColumnFormula>(6997618)*(0.15)</calculatedColumnFormula>
    </tableColumn>
    <tableColumn id="10" xr3:uid="{3FFC5DEE-98F3-4B97-81BC-286E61629164}" name="Financiera_x000a_(D)" dataDxfId="4"/>
    <tableColumn id="5" xr3:uid="{C621D1F4-6688-4225-A7CD-23C7527B247A}" name="Física _x000a_(E)" dataDxfId="3"/>
    <tableColumn id="6" xr3:uid="{6927D44C-4AD6-4445-962A-1D53160724EA}" name="Financiera _x000a_ (F)" dataDxfId="2"/>
    <tableColumn id="7" xr3:uid="{FE6576C5-1A73-4616-B565-3F67569E45B0}" name="Física _x000a_(%)_x000a_ G=E/C" dataDxfId="1" dataCellStyle="Porcentaje">
      <calculatedColumnFormula>IF(G29&gt;0,G29/C29,0)</calculatedColumnFormula>
    </tableColumn>
    <tableColumn id="8" xr3:uid="{CEF54D0F-01A4-4DED-9330-303B1DCA5F6D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B9DEF-5CB7-4953-A8AD-1974EB14DC5C}">
  <sheetPr>
    <pageSetUpPr fitToPage="1"/>
  </sheetPr>
  <dimension ref="A1:L45"/>
  <sheetViews>
    <sheetView tabSelected="1" zoomScale="131" workbookViewId="0">
      <selection activeCell="H29" sqref="H29"/>
    </sheetView>
  </sheetViews>
  <sheetFormatPr baseColWidth="10" defaultColWidth="11.42578125" defaultRowHeight="15" x14ac:dyDescent="0.25"/>
  <cols>
    <col min="1" max="1" width="17.28515625" style="38" customWidth="1"/>
    <col min="2" max="2" width="19" style="38" customWidth="1"/>
    <col min="3" max="3" width="5.140625" style="38" bestFit="1" customWidth="1"/>
    <col min="4" max="4" width="11.7109375" style="38" bestFit="1" customWidth="1"/>
    <col min="5" max="5" width="5.140625" style="38" bestFit="1" customWidth="1"/>
    <col min="6" max="6" width="14.7109375" style="38" bestFit="1" customWidth="1"/>
    <col min="7" max="7" width="5.140625" style="38" bestFit="1" customWidth="1"/>
    <col min="8" max="8" width="11.7109375" style="38" bestFit="1" customWidth="1"/>
    <col min="9" max="9" width="11" style="38" bestFit="1" customWidth="1"/>
    <col min="10" max="10" width="9" style="38" bestFit="1" customWidth="1"/>
    <col min="11" max="11" width="11.42578125" style="38"/>
  </cols>
  <sheetData>
    <row r="1" spans="1:11" ht="21.75" thickBot="1" x14ac:dyDescent="0.3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/>
    </row>
    <row r="2" spans="1:11" ht="21.75" thickBot="1" x14ac:dyDescent="0.3">
      <c r="A2" s="6"/>
      <c r="B2" s="7" t="s">
        <v>1</v>
      </c>
      <c r="C2" s="8"/>
      <c r="D2" s="7" t="s">
        <v>2</v>
      </c>
      <c r="E2" s="8"/>
      <c r="F2" s="8"/>
      <c r="G2" s="8"/>
      <c r="H2" s="9"/>
      <c r="I2" s="10" t="s">
        <v>3</v>
      </c>
      <c r="J2" s="11" t="s">
        <v>4</v>
      </c>
      <c r="K2" s="5"/>
    </row>
    <row r="3" spans="1:11" ht="21.75" thickBot="1" x14ac:dyDescent="0.3">
      <c r="A3" s="12"/>
      <c r="B3" s="13" t="s">
        <v>5</v>
      </c>
      <c r="C3" s="14"/>
      <c r="D3" s="13"/>
      <c r="E3" s="14"/>
      <c r="F3" s="14"/>
      <c r="G3" s="14"/>
      <c r="H3" s="15"/>
      <c r="I3" s="16">
        <v>44930</v>
      </c>
      <c r="J3" s="17">
        <v>2019</v>
      </c>
      <c r="K3" s="5"/>
    </row>
    <row r="4" spans="1:11" x14ac:dyDescent="0.25">
      <c r="A4" s="18"/>
      <c r="B4" s="19"/>
      <c r="C4" s="19"/>
      <c r="D4" s="20"/>
      <c r="E4" s="20"/>
      <c r="F4" s="20"/>
      <c r="G4" s="20"/>
      <c r="H4" s="20"/>
      <c r="I4" s="19"/>
      <c r="J4" s="21"/>
      <c r="K4" s="5"/>
    </row>
    <row r="5" spans="1:11" ht="3" customHeight="1" x14ac:dyDescent="0.25">
      <c r="A5" s="22"/>
      <c r="B5" s="23"/>
      <c r="C5" s="23"/>
      <c r="D5" s="23"/>
      <c r="E5" s="23"/>
      <c r="F5" s="23"/>
      <c r="G5" s="23"/>
      <c r="H5" s="23"/>
      <c r="I5" s="23"/>
      <c r="J5" s="24"/>
      <c r="K5" s="5"/>
    </row>
    <row r="6" spans="1:11" ht="15.75" x14ac:dyDescent="0.25">
      <c r="A6" s="25" t="s">
        <v>6</v>
      </c>
      <c r="B6" s="26"/>
      <c r="C6" s="26"/>
      <c r="D6" s="26"/>
      <c r="E6" s="26"/>
      <c r="F6" s="26"/>
      <c r="G6" s="26"/>
      <c r="H6" s="26"/>
      <c r="I6" s="26"/>
      <c r="J6" s="27"/>
      <c r="K6" s="5"/>
    </row>
    <row r="7" spans="1:11" ht="15.75" x14ac:dyDescent="0.25">
      <c r="A7" s="28" t="s">
        <v>7</v>
      </c>
      <c r="B7" s="29"/>
      <c r="C7" s="29"/>
      <c r="D7" s="29"/>
      <c r="E7" s="29"/>
      <c r="F7" s="29"/>
      <c r="G7" s="29"/>
      <c r="H7" s="29"/>
      <c r="I7" s="29"/>
      <c r="J7" s="30"/>
      <c r="K7" s="5"/>
    </row>
    <row r="8" spans="1:11" x14ac:dyDescent="0.25">
      <c r="A8" s="31" t="s">
        <v>8</v>
      </c>
      <c r="B8" s="32" t="s">
        <v>9</v>
      </c>
      <c r="C8" s="33"/>
      <c r="D8" s="33"/>
      <c r="E8" s="33"/>
      <c r="F8" s="33"/>
      <c r="G8" s="33"/>
      <c r="H8" s="33"/>
      <c r="I8" s="33"/>
      <c r="J8" s="34"/>
      <c r="K8" s="5"/>
    </row>
    <row r="9" spans="1:11" ht="15" customHeight="1" x14ac:dyDescent="0.25">
      <c r="A9" s="35" t="s">
        <v>10</v>
      </c>
      <c r="B9" s="32" t="s">
        <v>11</v>
      </c>
      <c r="C9" s="33"/>
      <c r="D9" s="33"/>
      <c r="E9" s="33"/>
      <c r="F9" s="33"/>
      <c r="G9" s="33"/>
      <c r="H9" s="33"/>
      <c r="I9" s="33"/>
      <c r="J9" s="34"/>
      <c r="K9" s="5"/>
    </row>
    <row r="10" spans="1:11" x14ac:dyDescent="0.25">
      <c r="A10" s="35" t="s">
        <v>12</v>
      </c>
      <c r="B10" s="32" t="s">
        <v>13</v>
      </c>
      <c r="C10" s="33"/>
      <c r="D10" s="33"/>
      <c r="E10" s="33"/>
      <c r="F10" s="33"/>
      <c r="G10" s="33"/>
      <c r="H10" s="33"/>
      <c r="I10" s="33"/>
      <c r="J10" s="34"/>
      <c r="K10" s="5"/>
    </row>
    <row r="11" spans="1:11" ht="31.5" customHeight="1" x14ac:dyDescent="0.25">
      <c r="A11" s="31" t="s">
        <v>14</v>
      </c>
      <c r="B11" s="36" t="s">
        <v>15</v>
      </c>
      <c r="C11" s="36"/>
      <c r="D11" s="36"/>
      <c r="E11" s="36"/>
      <c r="F11" s="36"/>
      <c r="G11" s="36"/>
      <c r="H11" s="36"/>
      <c r="I11" s="36"/>
      <c r="J11" s="37"/>
    </row>
    <row r="12" spans="1:11" ht="33" customHeight="1" x14ac:dyDescent="0.25">
      <c r="A12" s="31" t="s">
        <v>16</v>
      </c>
      <c r="B12" s="36" t="s">
        <v>17</v>
      </c>
      <c r="C12" s="36"/>
      <c r="D12" s="36"/>
      <c r="E12" s="36"/>
      <c r="F12" s="36"/>
      <c r="G12" s="36"/>
      <c r="H12" s="36"/>
      <c r="I12" s="36"/>
      <c r="J12" s="37"/>
    </row>
    <row r="13" spans="1:11" ht="15.75" x14ac:dyDescent="0.25">
      <c r="A13" s="25" t="s">
        <v>18</v>
      </c>
      <c r="B13" s="26"/>
      <c r="C13" s="26"/>
      <c r="D13" s="26"/>
      <c r="E13" s="26"/>
      <c r="F13" s="26"/>
      <c r="G13" s="26"/>
      <c r="H13" s="26"/>
      <c r="I13" s="26"/>
      <c r="J13" s="27"/>
    </row>
    <row r="14" spans="1:11" ht="27.75" customHeight="1" x14ac:dyDescent="0.25">
      <c r="A14" s="31" t="s">
        <v>19</v>
      </c>
      <c r="B14" s="39">
        <v>1</v>
      </c>
      <c r="C14" s="40" t="str">
        <f>IFERROR(VLOOKUP(B14,'[1]Validacion datos'!A2:B5,2,FALSE),"")</f>
        <v>DESARROLLO INSTITUCIONAL</v>
      </c>
      <c r="D14" s="40"/>
      <c r="E14" s="40"/>
      <c r="F14" s="40"/>
      <c r="G14" s="40"/>
      <c r="H14" s="40"/>
      <c r="I14" s="40"/>
      <c r="J14" s="40"/>
    </row>
    <row r="15" spans="1:11" ht="26.25" customHeight="1" x14ac:dyDescent="0.25">
      <c r="A15" s="31" t="s">
        <v>20</v>
      </c>
      <c r="B15" s="41">
        <v>1.1000000000000001</v>
      </c>
      <c r="C15" s="40" t="str">
        <f>IFERROR(VLOOKUP(B15,'[1]Validacion datos'!A8:B26,2,FALSE),"")</f>
        <v>Administración pública transparente, eficiente y orientada</v>
      </c>
      <c r="D15" s="40"/>
      <c r="E15" s="40"/>
      <c r="F15" s="40"/>
      <c r="G15" s="40"/>
      <c r="H15" s="40"/>
      <c r="I15" s="40"/>
      <c r="J15" s="40"/>
    </row>
    <row r="16" spans="1:11" ht="30" customHeight="1" x14ac:dyDescent="0.25">
      <c r="A16" s="31" t="s">
        <v>21</v>
      </c>
      <c r="B16" s="42" t="s">
        <v>22</v>
      </c>
      <c r="C16" s="40" t="str">
        <f>IFERROR(VLOOKUP(B16,'[1]Validacion datos'!D8:E64,2,FALSE),"")</f>
        <v>Estructurar una administración pública eficiente que actúe con honestidad, transparencia y rendición de cuentas y se oriente a la obtención de resultados en beneficio de la sociedad y del desarrollo nacional y local</v>
      </c>
      <c r="D16" s="40"/>
      <c r="E16" s="40"/>
      <c r="F16" s="40"/>
      <c r="G16" s="40"/>
      <c r="H16" s="40"/>
      <c r="I16" s="40"/>
      <c r="J16" s="40"/>
    </row>
    <row r="17" spans="1:12" ht="15.75" x14ac:dyDescent="0.25">
      <c r="A17" s="25" t="s">
        <v>23</v>
      </c>
      <c r="B17" s="26"/>
      <c r="C17" s="26"/>
      <c r="D17" s="26"/>
      <c r="E17" s="26"/>
      <c r="F17" s="26"/>
      <c r="G17" s="26"/>
      <c r="H17" s="26"/>
      <c r="I17" s="26"/>
      <c r="J17" s="27"/>
    </row>
    <row r="18" spans="1:12" x14ac:dyDescent="0.25">
      <c r="A18" s="31" t="s">
        <v>24</v>
      </c>
      <c r="B18" s="36" t="s">
        <v>25</v>
      </c>
      <c r="C18" s="36"/>
      <c r="D18" s="36"/>
      <c r="E18" s="36"/>
      <c r="F18" s="36"/>
      <c r="G18" s="36"/>
      <c r="H18" s="36"/>
      <c r="I18" s="36"/>
      <c r="J18" s="37"/>
    </row>
    <row r="19" spans="1:12" x14ac:dyDescent="0.25">
      <c r="A19" s="43" t="s">
        <v>26</v>
      </c>
      <c r="B19" s="36" t="s">
        <v>27</v>
      </c>
      <c r="C19" s="36"/>
      <c r="D19" s="36"/>
      <c r="E19" s="36"/>
      <c r="F19" s="36"/>
      <c r="G19" s="36"/>
      <c r="H19" s="36"/>
      <c r="I19" s="36"/>
      <c r="J19" s="37"/>
    </row>
    <row r="20" spans="1:12" x14ac:dyDescent="0.25">
      <c r="A20" s="43" t="s">
        <v>28</v>
      </c>
      <c r="B20" s="36" t="s">
        <v>29</v>
      </c>
      <c r="C20" s="36"/>
      <c r="D20" s="36"/>
      <c r="E20" s="36"/>
      <c r="F20" s="36"/>
      <c r="G20" s="36"/>
      <c r="H20" s="36"/>
      <c r="I20" s="36"/>
      <c r="J20" s="37"/>
    </row>
    <row r="21" spans="1:12" ht="35.25" customHeight="1" x14ac:dyDescent="0.25">
      <c r="A21" s="43" t="s">
        <v>30</v>
      </c>
      <c r="B21" s="36" t="s">
        <v>31</v>
      </c>
      <c r="C21" s="36"/>
      <c r="D21" s="36"/>
      <c r="E21" s="36"/>
      <c r="F21" s="36"/>
      <c r="G21" s="36"/>
      <c r="H21" s="36"/>
      <c r="I21" s="36"/>
      <c r="J21" s="37"/>
      <c r="K21" s="5"/>
    </row>
    <row r="22" spans="1:12" ht="15.75" x14ac:dyDescent="0.25">
      <c r="A22" s="25" t="s">
        <v>32</v>
      </c>
      <c r="B22" s="26"/>
      <c r="C22" s="26"/>
      <c r="D22" s="26"/>
      <c r="E22" s="26"/>
      <c r="F22" s="26"/>
      <c r="G22" s="26"/>
      <c r="H22" s="26"/>
      <c r="I22" s="26"/>
      <c r="J22" s="27"/>
    </row>
    <row r="23" spans="1:12" ht="15.75" x14ac:dyDescent="0.25">
      <c r="A23" s="28" t="s">
        <v>33</v>
      </c>
      <c r="B23" s="29"/>
      <c r="C23" s="29"/>
      <c r="D23" s="29"/>
      <c r="E23" s="29"/>
      <c r="F23" s="29"/>
      <c r="G23" s="29"/>
      <c r="H23" s="29"/>
      <c r="I23" s="29"/>
      <c r="J23" s="30"/>
      <c r="K23" s="5"/>
    </row>
    <row r="24" spans="1:12" ht="28.5" customHeight="1" x14ac:dyDescent="0.25">
      <c r="A24" s="44" t="s">
        <v>34</v>
      </c>
      <c r="B24" s="45"/>
      <c r="C24" s="46" t="s">
        <v>35</v>
      </c>
      <c r="D24" s="47"/>
      <c r="E24" s="47"/>
      <c r="F24" s="47" t="s">
        <v>36</v>
      </c>
      <c r="G24" s="47"/>
      <c r="H24" s="45"/>
      <c r="I24" s="46" t="s">
        <v>37</v>
      </c>
      <c r="J24" s="48"/>
      <c r="K24" s="49"/>
      <c r="L24" s="50"/>
    </row>
    <row r="25" spans="1:12" x14ac:dyDescent="0.25">
      <c r="A25" s="51">
        <v>350000000</v>
      </c>
      <c r="B25" s="52"/>
      <c r="C25" s="53">
        <v>343569379</v>
      </c>
      <c r="D25" s="54"/>
      <c r="E25" s="55"/>
      <c r="F25" s="53">
        <v>325843749.81</v>
      </c>
      <c r="G25" s="54"/>
      <c r="H25" s="55"/>
      <c r="I25" s="56">
        <f>F25/C25</f>
        <v>0.94840742431239777</v>
      </c>
      <c r="J25" s="57"/>
    </row>
    <row r="26" spans="1:12" ht="15.75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30"/>
      <c r="K26" s="5"/>
    </row>
    <row r="27" spans="1:12" x14ac:dyDescent="0.25">
      <c r="A27" s="58"/>
      <c r="B27"/>
      <c r="C27" s="59" t="s">
        <v>38</v>
      </c>
      <c r="D27" s="60"/>
      <c r="E27" s="59" t="s">
        <v>39</v>
      </c>
      <c r="F27" s="60"/>
      <c r="G27" s="59" t="s">
        <v>40</v>
      </c>
      <c r="H27" s="59"/>
      <c r="I27" s="59" t="s">
        <v>41</v>
      </c>
      <c r="J27" s="61"/>
    </row>
    <row r="28" spans="1:12" ht="38.25" x14ac:dyDescent="0.25">
      <c r="A28" s="62" t="s">
        <v>42</v>
      </c>
      <c r="B28" s="63" t="s">
        <v>43</v>
      </c>
      <c r="C28" s="63" t="s">
        <v>44</v>
      </c>
      <c r="D28" s="63" t="s">
        <v>45</v>
      </c>
      <c r="E28" s="63" t="s">
        <v>46</v>
      </c>
      <c r="F28" s="63" t="s">
        <v>47</v>
      </c>
      <c r="G28" s="63" t="s">
        <v>48</v>
      </c>
      <c r="H28" s="63" t="s">
        <v>49</v>
      </c>
      <c r="I28" s="63" t="s">
        <v>50</v>
      </c>
      <c r="J28" s="64" t="s">
        <v>51</v>
      </c>
    </row>
    <row r="29" spans="1:12" ht="99.75" customHeight="1" x14ac:dyDescent="0.25">
      <c r="A29" s="65" t="s">
        <v>52</v>
      </c>
      <c r="B29" s="66" t="s">
        <v>53</v>
      </c>
      <c r="C29" s="67">
        <v>60</v>
      </c>
      <c r="D29" s="68">
        <v>350000000</v>
      </c>
      <c r="E29" s="67">
        <v>60</v>
      </c>
      <c r="F29" s="68">
        <v>100813009</v>
      </c>
      <c r="G29" s="69">
        <v>56</v>
      </c>
      <c r="H29" s="68">
        <v>163828153.81999999</v>
      </c>
      <c r="I29" s="70">
        <f>IF(G29&gt;0,G29/C29,0)</f>
        <v>0.93333333333333335</v>
      </c>
      <c r="J29" s="70">
        <f>IF(H29&gt;0,H29/D29,0)</f>
        <v>0.46808043948571426</v>
      </c>
      <c r="K29" s="38" t="s">
        <v>54</v>
      </c>
    </row>
    <row r="30" spans="1:12" ht="15.75" x14ac:dyDescent="0.25">
      <c r="A30" s="25" t="s">
        <v>55</v>
      </c>
      <c r="B30" s="26"/>
      <c r="C30" s="26"/>
      <c r="D30" s="26"/>
      <c r="E30" s="26"/>
      <c r="F30" s="26"/>
      <c r="G30" s="26"/>
      <c r="H30" s="26"/>
      <c r="I30" s="26"/>
      <c r="J30" s="27"/>
    </row>
    <row r="31" spans="1:12" ht="15.75" x14ac:dyDescent="0.25">
      <c r="A31" s="28" t="s">
        <v>56</v>
      </c>
      <c r="B31" s="29"/>
      <c r="C31" s="29"/>
      <c r="D31" s="29"/>
      <c r="E31" s="29"/>
      <c r="F31" s="29"/>
      <c r="G31" s="29"/>
      <c r="H31" s="29"/>
      <c r="I31" s="29"/>
      <c r="J31" s="30"/>
      <c r="K31" s="5"/>
    </row>
    <row r="32" spans="1:12" ht="28.5" customHeight="1" x14ac:dyDescent="0.25">
      <c r="A32" s="71" t="s">
        <v>57</v>
      </c>
      <c r="B32" s="36" t="s">
        <v>58</v>
      </c>
      <c r="C32" s="36"/>
      <c r="D32" s="36"/>
      <c r="E32" s="36"/>
      <c r="F32" s="36"/>
      <c r="G32" s="36"/>
      <c r="H32" s="36"/>
      <c r="I32" s="36"/>
      <c r="J32" s="37"/>
    </row>
    <row r="33" spans="1:11" ht="39" customHeight="1" x14ac:dyDescent="0.25">
      <c r="A33" s="71" t="s">
        <v>59</v>
      </c>
      <c r="B33" s="36" t="s">
        <v>60</v>
      </c>
      <c r="C33" s="36"/>
      <c r="D33" s="36"/>
      <c r="E33" s="36"/>
      <c r="F33" s="36"/>
      <c r="G33" s="36"/>
      <c r="H33" s="36"/>
      <c r="I33" s="36"/>
      <c r="J33" s="37"/>
    </row>
    <row r="34" spans="1:11" ht="82.5" customHeight="1" x14ac:dyDescent="0.25">
      <c r="A34" s="71" t="s">
        <v>61</v>
      </c>
      <c r="B34" s="36" t="s">
        <v>62</v>
      </c>
      <c r="C34" s="36"/>
      <c r="D34" s="36"/>
      <c r="E34" s="36"/>
      <c r="F34" s="36"/>
      <c r="G34" s="36"/>
      <c r="H34" s="36"/>
      <c r="I34" s="36"/>
      <c r="J34" s="37"/>
    </row>
    <row r="35" spans="1:11" ht="135" customHeight="1" x14ac:dyDescent="0.25">
      <c r="A35" s="71" t="s">
        <v>63</v>
      </c>
      <c r="B35" s="36" t="s">
        <v>64</v>
      </c>
      <c r="C35" s="36"/>
      <c r="D35" s="36"/>
      <c r="E35" s="36"/>
      <c r="F35" s="36"/>
      <c r="G35" s="36"/>
      <c r="H35" s="36"/>
      <c r="I35" s="36"/>
      <c r="J35" s="37"/>
    </row>
    <row r="36" spans="1:11" ht="15.75" x14ac:dyDescent="0.25">
      <c r="A36" s="25" t="s">
        <v>65</v>
      </c>
      <c r="B36" s="26"/>
      <c r="C36" s="26"/>
      <c r="D36" s="26"/>
      <c r="E36" s="26"/>
      <c r="F36" s="26"/>
      <c r="G36" s="26"/>
      <c r="H36" s="26"/>
      <c r="I36" s="26"/>
      <c r="J36" s="27"/>
    </row>
    <row r="37" spans="1:11" ht="15.75" x14ac:dyDescent="0.25">
      <c r="A37" s="72" t="s">
        <v>66</v>
      </c>
      <c r="B37" s="73"/>
      <c r="C37" s="73"/>
      <c r="D37" s="73"/>
      <c r="E37" s="73"/>
      <c r="F37" s="73"/>
      <c r="G37" s="73"/>
      <c r="H37" s="73"/>
      <c r="I37" s="73"/>
      <c r="J37" s="74"/>
      <c r="K37" s="5"/>
    </row>
    <row r="38" spans="1:11" ht="60.75" customHeight="1" x14ac:dyDescent="0.25">
      <c r="A38" s="75" t="s">
        <v>67</v>
      </c>
      <c r="B38" s="76"/>
      <c r="C38" s="76"/>
      <c r="D38" s="76"/>
      <c r="E38" s="76"/>
      <c r="F38" s="76"/>
      <c r="G38" s="76"/>
      <c r="H38" s="76"/>
      <c r="I38" s="76"/>
      <c r="J38" s="77"/>
    </row>
    <row r="39" spans="1:11" ht="8.25" customHeight="1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</row>
    <row r="40" spans="1:11" ht="24.75" customHeight="1" x14ac:dyDescent="0.25">
      <c r="A40" s="79" t="s">
        <v>68</v>
      </c>
      <c r="B40" s="79"/>
      <c r="C40" s="79"/>
      <c r="D40" s="79"/>
      <c r="E40" s="79"/>
      <c r="F40" s="79"/>
      <c r="G40" s="79"/>
      <c r="H40" s="79"/>
      <c r="I40" s="79"/>
      <c r="J40" s="79"/>
    </row>
    <row r="42" spans="1:11" ht="26.25" customHeight="1" x14ac:dyDescent="0.25">
      <c r="A42" s="38" t="s">
        <v>69</v>
      </c>
      <c r="B42" s="80" t="s">
        <v>70</v>
      </c>
      <c r="C42" s="80"/>
      <c r="D42" s="80"/>
      <c r="F42" s="38" t="s">
        <v>71</v>
      </c>
      <c r="G42" s="81" t="s">
        <v>72</v>
      </c>
      <c r="H42" s="81"/>
      <c r="I42" s="81"/>
      <c r="J42" s="81"/>
    </row>
    <row r="43" spans="1:11" ht="44.25" customHeight="1" x14ac:dyDescent="0.25">
      <c r="A43" s="82"/>
      <c r="B43" s="83" t="s">
        <v>73</v>
      </c>
      <c r="C43" s="83"/>
      <c r="D43" s="83"/>
      <c r="E43" s="82"/>
      <c r="F43" s="82"/>
      <c r="G43" s="84" t="s">
        <v>74</v>
      </c>
      <c r="H43" s="84"/>
      <c r="I43" s="84"/>
      <c r="J43" s="84"/>
    </row>
    <row r="45" spans="1:11" x14ac:dyDescent="0.25">
      <c r="B45" s="85"/>
      <c r="C45" s="85"/>
    </row>
  </sheetData>
  <mergeCells count="54">
    <mergeCell ref="B43:D43"/>
    <mergeCell ref="G43:J43"/>
    <mergeCell ref="B45:C45"/>
    <mergeCell ref="A36:J36"/>
    <mergeCell ref="A37:J37"/>
    <mergeCell ref="A38:J38"/>
    <mergeCell ref="A40:J40"/>
    <mergeCell ref="B42:D42"/>
    <mergeCell ref="G42:J42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3:J23"/>
    <mergeCell ref="A24:B24"/>
    <mergeCell ref="C24:E24"/>
    <mergeCell ref="F24:H24"/>
    <mergeCell ref="I24:J24"/>
    <mergeCell ref="K24:L24"/>
    <mergeCell ref="A17:J17"/>
    <mergeCell ref="B18:J18"/>
    <mergeCell ref="B19:J19"/>
    <mergeCell ref="B20:J20"/>
    <mergeCell ref="B21:J21"/>
    <mergeCell ref="A22:J22"/>
    <mergeCell ref="B11:J11"/>
    <mergeCell ref="B12:J12"/>
    <mergeCell ref="A13:J13"/>
    <mergeCell ref="C14:J14"/>
    <mergeCell ref="C15:J15"/>
    <mergeCell ref="C16:J16"/>
    <mergeCell ref="A5:J5"/>
    <mergeCell ref="A6:J6"/>
    <mergeCell ref="A7:J7"/>
    <mergeCell ref="B8:J8"/>
    <mergeCell ref="B9:J9"/>
    <mergeCell ref="B10:J10"/>
    <mergeCell ref="B1:J1"/>
    <mergeCell ref="B2:C2"/>
    <mergeCell ref="D2:H2"/>
    <mergeCell ref="B3:C3"/>
    <mergeCell ref="D3:H3"/>
    <mergeCell ref="A4:J4"/>
  </mergeCells>
  <dataValidations count="16">
    <dataValidation allowBlank="1" sqref="A8" xr:uid="{3272B142-BBFD-4915-8C5A-DE3072926CB9}"/>
    <dataValidation allowBlank="1" showInputMessage="1" prompt="Nombre del capítulo" sqref="B8:J10" xr:uid="{00898985-763B-402E-B76C-00F9FA6317C2}"/>
    <dataValidation allowBlank="1" showInputMessage="1" showErrorMessage="1" prompt="¿A quién va dirigido el programa?, ¿qué característica tiene esta población que requiere ser beneficiada?" sqref="B20:J20" xr:uid="{6EF218CE-D14B-41A7-B43C-14493C603815}"/>
    <dataValidation allowBlank="1" showInputMessage="1" showErrorMessage="1" prompt="Nombre del producto" sqref="B32:J32" xr:uid="{5DF0C438-5BA5-4512-B04F-61A67CE06C23}"/>
    <dataValidation allowBlank="1" showInputMessage="1" showErrorMessage="1" prompt="¿En qué consiste el producto? su objetivo" sqref="B33:J33" xr:uid="{4A8CCF13-020A-4FB3-BEB2-66B798010921}"/>
    <dataValidation allowBlank="1" showInputMessage="1" showErrorMessage="1" prompt="1. Describir lo plasmado en el presupuesto_x000a_2. Describir lo alcanzado en términos financieros y de producción " sqref="B34:J34" xr:uid="{00495F67-914D-4886-8A13-4013B1FC3830}"/>
    <dataValidation allowBlank="1" showInputMessage="1" showErrorMessage="1" prompt="De existir desvío, explicar razones." sqref="B35:J35" xr:uid="{6EFC38E0-1E03-411C-8C06-18F09516AC9B}"/>
    <dataValidation allowBlank="1" showInputMessage="1" showErrorMessage="1" prompt="Oportunidades de mejora identificadas" sqref="A38:J39" xr:uid="{A5B04031-CA61-498D-B6A4-9195FE0626B9}"/>
    <dataValidation allowBlank="1" showInputMessage="1" showErrorMessage="1" prompt="Presupuesto del programa" sqref="A25:C25 F25" xr:uid="{C012FD9E-CEF1-4392-83D3-F8D3A4B0AF26}"/>
    <dataValidation allowBlank="1" showInputMessage="1" showErrorMessage="1" prompt="¿En qué consiste el programa?" sqref="B19:J19" xr:uid="{CC07A8CD-B753-4878-B87A-5C53E38AD1B7}"/>
    <dataValidation allowBlank="1" showInputMessage="1" showErrorMessage="1" prompt="Nombre de cada producto" sqref="A28:A29" xr:uid="{76A57D34-CBF6-4A3D-99ED-678F71B1898D}"/>
    <dataValidation allowBlank="1" showInputMessage="1" showErrorMessage="1" prompt="Nombre del indicador" sqref="B28:B29" xr:uid="{A6F1B68C-7278-413B-8803-7E2E27EC4FC7}"/>
    <dataValidation allowBlank="1" showInputMessage="1" showErrorMessage="1" prompt="Meta anual del indicador" sqref="C28:C29 E28" xr:uid="{5EA80074-E0C0-41B3-BEEB-0885536485D6}"/>
    <dataValidation allowBlank="1" showInputMessage="1" showErrorMessage="1" prompt="Monto presupuestado para el producto" sqref="D28:D29 E29:F29 F28" xr:uid="{A3235151-8CE3-4FF5-9C86-1A5447A00CEC}"/>
    <dataValidation allowBlank="1" showInputMessage="1" showErrorMessage="1" prompt="Meta alcanzada en el trimestre" sqref="G28:G29" xr:uid="{E5B631EC-FDD8-4E61-B240-CD8914C35C5D}"/>
    <dataValidation allowBlank="1" showInputMessage="1" showErrorMessage="1" prompt="Monto ejecutado en el trimestre" sqref="H28:H29" xr:uid="{B39F475E-A01A-4872-973A-6EF74F14DD6D}"/>
  </dataValidations>
  <printOptions horizontalCentered="1" verticalCentered="1"/>
  <pageMargins left="0.7" right="0.7" top="0.75" bottom="0.75" header="0.3" footer="0.3"/>
  <pageSetup scale="57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 Octubre diciembre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de Oleo</dc:creator>
  <cp:lastModifiedBy>Grisel de Oleo</cp:lastModifiedBy>
  <dcterms:created xsi:type="dcterms:W3CDTF">2023-01-06T13:09:27Z</dcterms:created>
  <dcterms:modified xsi:type="dcterms:W3CDTF">2023-01-06T13:11:27Z</dcterms:modified>
</cp:coreProperties>
</file>