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PLANIFICACIONYDESARROLLO/Documentos compartidos/Formulación y Monitoreo/Formulación POA/2025/"/>
    </mc:Choice>
  </mc:AlternateContent>
  <xr:revisionPtr revIDLastSave="2703" documentId="8_{A2183784-885F-4D21-82F0-BDE9CF60DB6B}" xr6:coauthVersionLast="47" xr6:coauthVersionMax="47" xr10:uidLastSave="{553B418D-7848-4111-A947-0D2CCBB1DC37}"/>
  <bookViews>
    <workbookView xWindow="-120" yWindow="-120" windowWidth="20730" windowHeight="11040" tabRatio="677" firstSheet="2" activeTab="2" xr2:uid="{00000000-000D-0000-FFFF-FFFF00000000}"/>
  </bookViews>
  <sheets>
    <sheet name="Portada " sheetId="18" r:id="rId1"/>
    <sheet name="Instructivo" sheetId="29" r:id="rId2"/>
    <sheet name="DPP" sheetId="2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i">#REF!</definedName>
    <definedName name="_xlnm.Print_Area" localSheetId="0">'Portada '!$A$1:$I$35</definedName>
    <definedName name="Capitulo">[1]Registro!$D$19</definedName>
    <definedName name="clCompletado">[2]Estatus!$G$5</definedName>
    <definedName name="clConRetraso">[2]Estatus!$F$5</definedName>
    <definedName name="clEnCurso">[2]Estatus!$E$5</definedName>
    <definedName name="clPersonalizado1">[2]Estatus!$H$5</definedName>
    <definedName name="clPersonalizado2">[2]Estatus!$I$5</definedName>
    <definedName name="clPersonalizado3">[2]Estatus!$J$5</definedName>
    <definedName name="clPersonalizado4">[2]Estatus!$K$5</definedName>
    <definedName name="clSinComenzar">[2]Estatus!$D$5</definedName>
    <definedName name="código">#REF!</definedName>
    <definedName name="CustColumn">[3]PRODUCTOS!$B$1:$B$65</definedName>
    <definedName name="Departamentos">[2]!Personas3[Dpto]</definedName>
    <definedName name="df">#REF!</definedName>
    <definedName name="Ejemplos">#REF!</definedName>
    <definedName name="Específico">[4]Lista!$C$2:$C$10</definedName>
    <definedName name="General">[4]Lista!$B$2:$B$5</definedName>
    <definedName name="IMP">[5]Hoja1!$A$10:$A$14</definedName>
    <definedName name="Impacto" localSheetId="2">#REF!</definedName>
    <definedName name="Impacto" localSheetId="0">#REF!</definedName>
    <definedName name="Impacto">#REF!</definedName>
    <definedName name="IR">#REF!</definedName>
    <definedName name="IRL">[5]Hoja1!$A$4:$A$8</definedName>
    <definedName name="ListaProductos" localSheetId="2">#REF!</definedName>
    <definedName name="ListaProductos" localSheetId="0">#REF!</definedName>
    <definedName name="ListaProductos">#REF!</definedName>
    <definedName name="ListaSubProductos" localSheetId="2">#REF!</definedName>
    <definedName name="ListaSubProductos" localSheetId="0">#REF!</definedName>
    <definedName name="ListaSubProductos">#REF!</definedName>
    <definedName name="Matriz">#REF!</definedName>
    <definedName name="NivelCosto">'[3]Maestro de Insumos'!$J$1:$L$1</definedName>
    <definedName name="Nombres">[2]!Personas[Nombre]</definedName>
    <definedName name="POADetallado">#REF!</definedName>
    <definedName name="PR">#REF!</definedName>
    <definedName name="PRL">[6]Hoja1!$A$3:$A$7</definedName>
    <definedName name="Probabilidad" localSheetId="2">#REF!</definedName>
    <definedName name="Probabilidad" localSheetId="0">#REF!</definedName>
    <definedName name="Probabilidad">#REF!</definedName>
    <definedName name="Producto">#REF!</definedName>
    <definedName name="Productos" localSheetId="2">#REF!</definedName>
    <definedName name="Productos" localSheetId="0">#REF!</definedName>
    <definedName name="Productos">#REF!</definedName>
    <definedName name="RegionColumn">[3]PRODUCTOS!$A$1:$A$65</definedName>
    <definedName name="RegionColumn1">[3]SUBPRODUCTOS!$A$1:$A$194</definedName>
    <definedName name="RegionList">[3]PRODUCTOS!$D$2:$D$22</definedName>
    <definedName name="RegionStart">[3]PRODUCTOS!$A$1</definedName>
    <definedName name="RegionStart1">[3]SUBPRODUCTOS!$A$1</definedName>
    <definedName name="Resultados">[7]Hoja1!$A$2:$A$38</definedName>
    <definedName name="SubCapitulo">[1]Registro!$D$21</definedName>
    <definedName name="SubSetIdProducto" localSheetId="2">#REF!</definedName>
    <definedName name="SubSetIdProducto" localSheetId="0">#REF!</definedName>
    <definedName name="SubSetIdProducto">#REF!</definedName>
    <definedName name="SubsetProductos" localSheetId="2">#REF!</definedName>
    <definedName name="SubsetProductos" localSheetId="0">#REF!</definedName>
    <definedName name="SubsetProductos">#REF!</definedName>
    <definedName name="tipo">#REF!</definedName>
    <definedName name="Tipoproductos" localSheetId="2">#REF!</definedName>
    <definedName name="Tipoproductos" localSheetId="0">#REF!</definedName>
    <definedName name="Tipoproductos">#REF!</definedName>
    <definedName name="TítuloColumna1">[2]!Lista_de_teléfono[[#Headers],[Departamento]]</definedName>
    <definedName name="TítuloDeColumna1">[2]!Datos[[#Headers],[Tarea]]</definedName>
    <definedName name="TítuloDeColumna2">[2]!Personas[[#Headers],[Nombre]]</definedName>
    <definedName name="_xlnm.Print_Titles" localSheetId="2">DPP!$1:$8</definedName>
    <definedName name="TotalMonthlyExpenses">[8]RESUMEN!$F$9</definedName>
    <definedName name="TotalMonthlyIncome">[8]RESUMEN!$F$6</definedName>
    <definedName name="TotalMonthlySavings">[8]RESUMEN!$F$12</definedName>
    <definedName name="txtPersonalizado1">[2]Estatus!$H$4</definedName>
    <definedName name="txtPersonalizado2">[2]Estatus!$I$4</definedName>
    <definedName name="txtPersonalizado3">[2]Estatus!$J$4</definedName>
    <definedName name="txtPersonalizado4">[2]Estatus!$K$4</definedName>
    <definedName name="UnidadEjecutora">[1]Registro!$D$25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7" l="1"/>
  <c r="A196" i="27"/>
  <c r="Q13" i="27"/>
  <c r="Q196" i="27"/>
  <c r="Q235" i="27"/>
  <c r="Q157" i="27"/>
  <c r="Q162" i="27"/>
  <c r="Q214" i="27"/>
  <c r="A192" i="27"/>
  <c r="A235" i="27"/>
  <c r="A188" i="27"/>
  <c r="A238" i="27"/>
  <c r="J13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tc={6B04CF82-8258-4FFF-8B85-3C86C616C437}</author>
    <author>tc={4642319C-CCD7-4348-9DD1-8E4BE2536333}</author>
    <author>tc={DE3E7D70-EA43-40F4-BDE5-08AFB2EA24D5}</author>
    <author>tc={AB8F6123-E512-4F64-997E-67120B83FAFA}</author>
    <author>tc={BBBFB14E-88D0-40A6-AB38-431B3A4A4D0D}</author>
    <author>tc={4FC0369C-419E-497A-A9B4-A7B8E9786DA4}</author>
  </authors>
  <commentList>
    <comment ref="D18" authorId="0" shapeId="0" xr:uid="{6B04CF82-8258-4FFF-8B85-3C86C616C437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@Arlen Roa verificar con el producto de colgadas en el portal a ver si no es parte del mismo producto
Reply:
    La difusión se hace por diferentes vias: Correos, Whatsapp, RRSS y portal. Colgar al portal se refiere mas a la alimetacion perced de la pagina web. de ahi para alla, tendrian ustedes que evaluar. 
Reply:
    Seria entonces colocar un nuevo producto llamado difusión de materia de prensa
Reply:
    Aqui dice exactamente lo mismo</t>
      </text>
    </comment>
    <comment ref="C47" authorId="1" shapeId="0" xr:uid="{4642319C-CCD7-4348-9DD1-8E4BE2536333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@Arlen Roa verificar si se incluirá este producto
Reply:
    Lo que no comprendo es que tiene que ver la difusión con los informes del rendimiento en RRSS. Me perdi
Reply:
    se cambio las notas de prensa difundidas por difusión de material de prensa, para abarcar lasdemás difusiones que se realizan
Reply:
    Nosotros difundimos contenido a traves de diversas plataformas. Esa difusión esta dividia en 3 partes: 1) El Contenido que se distribuye a traves del Dpto de Publicidad, a los medios con vinculo economicos. 2) El Contenido que difunde Naarada en la pagina Web y en los grupos de Whatsapp (Que igual se comparte con los diferentes medios nacionales (con y sin vinculo) y 3) el Contenido que se prepara para compartir en las plataformas de RRSS
Reply:
    Entonces debe cambiar la descripcion, porque no estan relacionado a los informes de RRSS. Deben replantearselo
Los informes de RRSS son metricas basicamente de aceptación del contenido: Alcance, Engagement, seguimiento de #, Usuarios</t>
      </text>
    </comment>
    <comment ref="K167" authorId="2" shapeId="0" xr:uid="{DE3E7D70-EA43-40F4-BDE5-08AFB2EA24D5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@Nuris Arno hola, falta programar el trimestre en este producto y el de abajo</t>
      </text>
    </comment>
    <comment ref="C196" authorId="3" shapeId="0" xr:uid="{AB8F6123-E512-4F64-997E-67120B83FAFA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@Vladimir Castro  @Miledy Abreu completar las actividades
Reply:
    @Benny Adames se planteo incluir este producto para que tenga un producto esta area y para que se enlace con la evaluacion del desempeño
Reply:
    @Vladimir Castro @Milagros Remy  favor completar producto</t>
      </text>
    </comment>
    <comment ref="C271" authorId="4" shapeId="0" xr:uid="{BBBFB14E-88D0-40A6-AB38-431B3A4A4D0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@Leopoldo Perez  completar
Reply:
    @Leopoldo Perez completar</t>
      </text>
    </comment>
    <comment ref="E271" authorId="5" shapeId="0" xr:uid="{4FC0369C-419E-497A-A9B4-A7B8E9786DA4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@Leopoldo Perez completar</t>
      </text>
    </comment>
  </commentList>
</comments>
</file>

<file path=xl/sharedStrings.xml><?xml version="1.0" encoding="utf-8"?>
<sst xmlns="http://schemas.openxmlformats.org/spreadsheetml/2006/main" count="1166" uniqueCount="813">
  <si>
    <t>INSTRUCTIVO PARA EL LLENADO DE LA MATRIZ DE PLAN OPERATIVO ANUAL (POA)</t>
  </si>
  <si>
    <t xml:space="preserve">En este apartado se describe como debe completarse la matriz de POA, conteniendo los elementos mínimos que las unidades organizativas deben reportar al Departamento de Planificación y Desarrollo (DPD). </t>
  </si>
  <si>
    <t>ENCABEZADO</t>
  </si>
  <si>
    <r>
      <rPr>
        <b/>
        <sz val="11"/>
        <color rgb="FF000000"/>
        <rFont val="Calibri"/>
        <family val="2"/>
        <scheme val="minor"/>
      </rPr>
      <t xml:space="preserve">Unidad organizativa: </t>
    </r>
    <r>
      <rPr>
        <sz val="11"/>
        <color theme="1"/>
        <rFont val="Calibri"/>
        <family val="2"/>
        <scheme val="minor"/>
      </rPr>
      <t>se debe colocar el nombre del área que realiza la planificación.</t>
    </r>
  </si>
  <si>
    <r>
      <rPr>
        <b/>
        <sz val="11"/>
        <color rgb="FF000000"/>
        <rFont val="Calibri"/>
        <family val="2"/>
        <scheme val="minor"/>
      </rPr>
      <t>Responsable:</t>
    </r>
    <r>
      <rPr>
        <sz val="11"/>
        <color theme="1"/>
        <rFont val="Calibri"/>
        <family val="2"/>
        <scheme val="minor"/>
      </rPr>
      <t xml:space="preserve"> se deberá registrar el nombre del servidor a cargo de la planificación operativa de la unidad organizativa.</t>
    </r>
  </si>
  <si>
    <r>
      <rPr>
        <b/>
        <sz val="11"/>
        <color rgb="FF000000"/>
        <rFont val="Calibri"/>
        <family val="2"/>
        <scheme val="minor"/>
      </rPr>
      <t>Vinculación PEI:</t>
    </r>
    <r>
      <rPr>
        <sz val="11"/>
        <color rgb="FF000000"/>
        <rFont val="Calibri"/>
        <family val="2"/>
        <scheme val="minor"/>
      </rPr>
      <t xml:space="preserve"> en esta sección se hace la vinculación de la planificación operativa a la planificación estratégica institucional.</t>
    </r>
  </si>
  <si>
    <r>
      <t xml:space="preserve">Codificación: </t>
    </r>
    <r>
      <rPr>
        <sz val="11"/>
        <color theme="1"/>
        <rFont val="Calibri"/>
        <family val="2"/>
        <scheme val="minor"/>
      </rPr>
      <t>esta sección hace referencia a la numeración serial de los productos.</t>
    </r>
  </si>
  <si>
    <r>
      <rPr>
        <b/>
        <sz val="11"/>
        <color rgb="FF000000"/>
        <rFont val="Calibri"/>
        <family val="2"/>
        <scheme val="minor"/>
      </rPr>
      <t>Renglón planificación:</t>
    </r>
    <r>
      <rPr>
        <sz val="11"/>
        <color theme="1"/>
        <rFont val="Calibri"/>
        <family val="2"/>
        <scheme val="minor"/>
      </rPr>
      <t xml:space="preserve"> esta sección hace referencia a los parámetros/variables principales de la planificación operativa.</t>
    </r>
  </si>
  <si>
    <r>
      <rPr>
        <b/>
        <sz val="11"/>
        <color rgb="FF000000"/>
        <rFont val="Calibri"/>
        <family val="2"/>
        <scheme val="minor"/>
      </rPr>
      <t>Renglón financiero:</t>
    </r>
    <r>
      <rPr>
        <sz val="11"/>
        <color theme="1"/>
        <rFont val="Calibri"/>
        <family val="2"/>
        <scheme val="minor"/>
      </rPr>
      <t xml:space="preserve"> este sección hace referencia a los parámetros considerados para la alineación de la planificación con el presupuesto.</t>
    </r>
  </si>
  <si>
    <t>MATRIZ</t>
  </si>
  <si>
    <r>
      <rPr>
        <b/>
        <sz val="11"/>
        <color rgb="FF000000"/>
        <rFont val="Calibri"/>
        <family val="2"/>
        <scheme val="minor"/>
      </rPr>
      <t xml:space="preserve">Eje estratégico:  </t>
    </r>
    <r>
      <rPr>
        <sz val="11"/>
        <color theme="1"/>
        <rFont val="Calibri"/>
        <family val="2"/>
        <scheme val="minor"/>
      </rPr>
      <t>Se deberá colocar el eje estratégico al que se vincula el producto. Los ejes estratégicos deberán ser consultados en el Plan Estratégico Institucional (PEI) 2021 - 2024 de la DPP.</t>
    </r>
  </si>
  <si>
    <r>
      <rPr>
        <b/>
        <sz val="11"/>
        <color rgb="FF000000"/>
        <rFont val="Calibri"/>
        <family val="2"/>
        <scheme val="minor"/>
      </rPr>
      <t>ID: s</t>
    </r>
    <r>
      <rPr>
        <sz val="11"/>
        <color theme="1"/>
        <rFont val="Calibri"/>
        <family val="2"/>
        <scheme val="minor"/>
      </rPr>
      <t>e deberá colocar la codificación correspondiente al producto.</t>
    </r>
  </si>
  <si>
    <r>
      <rPr>
        <b/>
        <sz val="11"/>
        <color rgb="FF000000"/>
        <rFont val="Calibri"/>
        <family val="2"/>
        <scheme val="minor"/>
      </rPr>
      <t>Producto</t>
    </r>
    <r>
      <rPr>
        <sz val="11"/>
        <color theme="1"/>
        <rFont val="Calibri"/>
        <family val="2"/>
        <scheme val="minor"/>
      </rPr>
      <t xml:space="preserve">: se debe colocar el resultado concreto, observable y tangible (bien o servicio) que entrega el área al usuario (interno o externo). </t>
    </r>
  </si>
  <si>
    <r>
      <rPr>
        <b/>
        <sz val="11"/>
        <color rgb="FF000000"/>
        <rFont val="Calibri"/>
        <family val="2"/>
        <scheme val="minor"/>
      </rPr>
      <t>Actividades:</t>
    </r>
    <r>
      <rPr>
        <sz val="11"/>
        <color theme="1"/>
        <rFont val="Calibri"/>
        <family val="2"/>
        <scheme val="minor"/>
      </rPr>
      <t xml:space="preserve"> se colocará la acción o conjunto de acciones emprendidas con la finalidad de producir resultados esperados (producto)</t>
    </r>
  </si>
  <si>
    <r>
      <rPr>
        <b/>
        <sz val="11"/>
        <color rgb="FF000000"/>
        <rFont val="Calibri"/>
        <family val="2"/>
        <scheme val="minor"/>
      </rPr>
      <t xml:space="preserve">Indicador: </t>
    </r>
    <r>
      <rPr>
        <sz val="11"/>
        <color rgb="FF000000"/>
        <rFont val="Calibri"/>
        <family val="2"/>
        <scheme val="minor"/>
      </rPr>
      <t>es la herramienta a utilizar para medir los resultados y/o entrega del producto (bien o servicio). Se debe identificar el método de cálculo del indicador al momento del planteamiento del mismo.</t>
    </r>
  </si>
  <si>
    <r>
      <rPr>
        <b/>
        <sz val="11"/>
        <color rgb="FF000000"/>
        <rFont val="Calibri"/>
        <family val="2"/>
        <scheme val="minor"/>
      </rPr>
      <t xml:space="preserve">Método de cálculo del indicador: </t>
    </r>
    <r>
      <rPr>
        <sz val="11"/>
        <color rgb="FF000000"/>
        <rFont val="Calibri"/>
        <family val="2"/>
        <scheme val="minor"/>
      </rPr>
      <t>Información relativa a los procedimientos utilizados en la producción del indicador. Se 
especificará la forma matemática de calcular el indicador.</t>
    </r>
  </si>
  <si>
    <r>
      <t xml:space="preserve">Unidad de medida: </t>
    </r>
    <r>
      <rPr>
        <sz val="11"/>
        <color theme="1"/>
        <rFont val="Calibri"/>
        <family val="2"/>
        <scheme val="minor"/>
      </rPr>
      <t>Es una herramienta de medición del producto. Solo mide, no opina. Ejemplo: Técnicos capacitados.</t>
    </r>
  </si>
  <si>
    <r>
      <rPr>
        <b/>
        <sz val="11"/>
        <color rgb="FF000000"/>
        <rFont val="Calibri"/>
        <family val="2"/>
        <scheme val="minor"/>
      </rPr>
      <t xml:space="preserve">Medio de verificación: </t>
    </r>
    <r>
      <rPr>
        <sz val="11"/>
        <color theme="1"/>
        <rFont val="Calibri"/>
        <family val="2"/>
        <scheme val="minor"/>
      </rPr>
      <t>se debe colocar el instrumento a través del cual se acredita el cumplimiento del alcance de las metas (evidencias).</t>
    </r>
  </si>
  <si>
    <r>
      <rPr>
        <b/>
        <sz val="11"/>
        <color rgb="FF000000"/>
        <rFont val="Calibri"/>
        <family val="2"/>
        <scheme val="minor"/>
      </rPr>
      <t>Línea base:</t>
    </r>
    <r>
      <rPr>
        <sz val="11"/>
        <color rgb="FF000000"/>
        <rFont val="Calibri"/>
        <family val="2"/>
        <scheme val="minor"/>
      </rPr>
      <t xml:space="preserve"> se refiere al valor ejecutado en el periodo anterior.</t>
    </r>
  </si>
  <si>
    <r>
      <t xml:space="preserve">Meta anual: </t>
    </r>
    <r>
      <rPr>
        <sz val="11"/>
        <color theme="1"/>
        <rFont val="Calibri"/>
        <family val="2"/>
        <scheme val="minor"/>
      </rPr>
      <t>se debe colocar el valor programado al que se espera llegar una vez finalizada la ejecución del producto. El valor esta relacionado a la unidad de medida definida.</t>
    </r>
  </si>
  <si>
    <r>
      <rPr>
        <b/>
        <sz val="11"/>
        <color rgb="FF000000"/>
        <rFont val="Calibri"/>
        <family val="2"/>
        <scheme val="minor"/>
      </rPr>
      <t>Programación trimestral:</t>
    </r>
    <r>
      <rPr>
        <sz val="11"/>
        <color rgb="FF000000"/>
        <rFont val="Calibri"/>
        <family val="2"/>
        <scheme val="minor"/>
      </rPr>
      <t xml:space="preserve"> se debe indicar la cantidad a programar del producto para cada trimestre.</t>
    </r>
  </si>
  <si>
    <r>
      <rPr>
        <b/>
        <sz val="11"/>
        <color rgb="FF000000"/>
        <rFont val="Calibri"/>
        <family val="2"/>
        <scheme val="minor"/>
      </rPr>
      <t>T1:</t>
    </r>
    <r>
      <rPr>
        <sz val="11"/>
        <color theme="1"/>
        <rFont val="Calibri"/>
        <family val="2"/>
        <scheme val="minor"/>
      </rPr>
      <t xml:space="preserve"> se debe colocar la meta planificada a lograr en el primer trimestre (enero - marzo)</t>
    </r>
  </si>
  <si>
    <r>
      <rPr>
        <b/>
        <sz val="11"/>
        <color rgb="FF000000"/>
        <rFont val="Calibri"/>
        <family val="2"/>
        <scheme val="minor"/>
      </rPr>
      <t xml:space="preserve">T2: </t>
    </r>
    <r>
      <rPr>
        <sz val="11"/>
        <color theme="1"/>
        <rFont val="Calibri"/>
        <family val="2"/>
        <scheme val="minor"/>
      </rPr>
      <t>se debe colocar la meta planificada a lograr en el segundo trimestre (abril - junio)</t>
    </r>
  </si>
  <si>
    <r>
      <rPr>
        <b/>
        <sz val="11"/>
        <color rgb="FF000000"/>
        <rFont val="Calibri"/>
        <family val="2"/>
        <scheme val="minor"/>
      </rPr>
      <t>T3:</t>
    </r>
    <r>
      <rPr>
        <sz val="11"/>
        <color theme="1"/>
        <rFont val="Calibri"/>
        <family val="2"/>
        <scheme val="minor"/>
      </rPr>
      <t xml:space="preserve"> se debe colocar la meta planificada a lograr en el tercer trimestre (julio - septiembre)</t>
    </r>
  </si>
  <si>
    <r>
      <rPr>
        <b/>
        <sz val="11"/>
        <color rgb="FF000000"/>
        <rFont val="Calibri"/>
        <family val="2"/>
        <scheme val="minor"/>
      </rPr>
      <t xml:space="preserve">T4: </t>
    </r>
    <r>
      <rPr>
        <sz val="11"/>
        <color theme="1"/>
        <rFont val="Calibri"/>
        <family val="2"/>
        <scheme val="minor"/>
      </rPr>
      <t>se debe colocar la meta planificada a lograr en el cuarto trimestre (octubre - diciembre)</t>
    </r>
  </si>
  <si>
    <r>
      <rPr>
        <b/>
        <sz val="11"/>
        <color rgb="FF000000"/>
        <rFont val="Calibri"/>
        <family val="2"/>
        <scheme val="minor"/>
      </rPr>
      <t>Responsable(s):</t>
    </r>
    <r>
      <rPr>
        <sz val="11"/>
        <color theme="1"/>
        <rFont val="Calibri"/>
        <family val="2"/>
        <scheme val="minor"/>
      </rPr>
      <t xml:space="preserve"> Se identificara el área responsable de generar el producto.</t>
    </r>
  </si>
  <si>
    <r>
      <rPr>
        <b/>
        <sz val="11"/>
        <color rgb="FF000000"/>
        <rFont val="Calibri"/>
        <family val="2"/>
        <scheme val="minor"/>
      </rPr>
      <t>Involucrado(s):</t>
    </r>
    <r>
      <rPr>
        <sz val="11"/>
        <color theme="1"/>
        <rFont val="Calibri"/>
        <family val="2"/>
        <scheme val="minor"/>
      </rPr>
      <t xml:space="preserve"> se identificarán aquellos actores que tienen alguna participación o nivel de responsabilidad para obtener el producto.</t>
    </r>
  </si>
  <si>
    <r>
      <t xml:space="preserve">Insumos: </t>
    </r>
    <r>
      <rPr>
        <sz val="11"/>
        <color theme="1"/>
        <rFont val="Calibri"/>
        <family val="2"/>
        <scheme val="minor"/>
      </rPr>
      <t>se deben colocar los recursos y materiales necesarios para producir el bien o servicio. Están alineados/relacionados a las actividades que se desarrollan para generar el producto.</t>
    </r>
  </si>
  <si>
    <r>
      <t xml:space="preserve">Presupuesto: </t>
    </r>
    <r>
      <rPr>
        <sz val="11"/>
        <color theme="1"/>
        <rFont val="Calibri"/>
        <family val="2"/>
        <scheme val="minor"/>
      </rPr>
      <t>se deben colocar los recursos financieros que se requieren para generar el producto.</t>
    </r>
  </si>
  <si>
    <t>PLAN OPERATIVO ANUAL (POA) 2025</t>
  </si>
  <si>
    <t>DEPARTAMENTO DE PLANIFICACIÓN y DESARROLLO (DPD)</t>
  </si>
  <si>
    <t>Dirección de Prensa del Presidente</t>
  </si>
  <si>
    <t>OE</t>
  </si>
  <si>
    <t>Código</t>
  </si>
  <si>
    <t>Renglón de Planificación</t>
  </si>
  <si>
    <t>Renglón Financiero</t>
  </si>
  <si>
    <t>Eje Estratégico</t>
  </si>
  <si>
    <t>ID</t>
  </si>
  <si>
    <r>
      <t xml:space="preserve">PRODUCTO
</t>
    </r>
    <r>
      <rPr>
        <sz val="14"/>
        <rFont val="Gill Sans MT"/>
        <family val="2"/>
      </rPr>
      <t>Descripción</t>
    </r>
  </si>
  <si>
    <t>Indicador</t>
  </si>
  <si>
    <t>Unidad
de Medida</t>
  </si>
  <si>
    <t>Entregable
Medio de Verificación</t>
  </si>
  <si>
    <t>Línea base (año 2023)</t>
  </si>
  <si>
    <t>Meta Anual</t>
  </si>
  <si>
    <t>Programación Trimestral</t>
  </si>
  <si>
    <t>Responsable(s)</t>
  </si>
  <si>
    <t xml:space="preserve">Involucrados </t>
  </si>
  <si>
    <t>Presupuesto</t>
  </si>
  <si>
    <t>T1</t>
  </si>
  <si>
    <t>T2</t>
  </si>
  <si>
    <t>T3</t>
  </si>
  <si>
    <t>T4</t>
  </si>
  <si>
    <t xml:space="preserve">Mejorada la comunicación presidencial </t>
  </si>
  <si>
    <t>DGP-01</t>
  </si>
  <si>
    <r>
      <rPr>
        <b/>
        <sz val="14"/>
        <color rgb="FF000000"/>
        <rFont val="Gill Sans MT"/>
      </rPr>
      <t xml:space="preserve">Notas de Prensa redactadas
</t>
    </r>
    <r>
      <rPr>
        <sz val="14"/>
        <color rgb="FF000000"/>
        <rFont val="Gill Sans MT"/>
      </rPr>
      <t>Documento que reúne las informaciones más relevantes sobre las incidencias ocurridas en las actividades encabezadas por el Presidente de la República y sus funcionarios.</t>
    </r>
  </si>
  <si>
    <t>Cantidad de notas de prensa redactadas</t>
  </si>
  <si>
    <t>Cantidad</t>
  </si>
  <si>
    <t xml:space="preserve">Publicaciones en paginas web:                         www.presidencia.gob.do  www.prensadelpresidente.gob.do.                   </t>
  </si>
  <si>
    <t>Departamento de Redacción (DRE)</t>
  </si>
  <si>
    <t>MAE, Coordinación Operativa,  DPA,  STR, DAF, TIC.</t>
  </si>
  <si>
    <t>DGP-01-01</t>
  </si>
  <si>
    <t xml:space="preserve">Actividad
</t>
  </si>
  <si>
    <t>1. Cobertura de las actividades encabezadas por el Presidente de la República y sus funcionarios.</t>
  </si>
  <si>
    <t>Método de cálculo</t>
  </si>
  <si>
    <t>Sumatoria de todas las notas de prensa</t>
  </si>
  <si>
    <t>Asignación de cobertura vía Grupos de WhatsApp</t>
  </si>
  <si>
    <t>DGP-01-02</t>
  </si>
  <si>
    <t>2. Levantamiento de la información.</t>
  </si>
  <si>
    <t>DGP-01-03</t>
  </si>
  <si>
    <t>3. Redacción de nota de prensa</t>
  </si>
  <si>
    <t>DGP-01-04</t>
  </si>
  <si>
    <t>4. Corrección de estilo y aprobación.</t>
  </si>
  <si>
    <t>Envios a corrección via email institucional y WhatsApp</t>
  </si>
  <si>
    <t>DGP-01-05</t>
  </si>
  <si>
    <t>5. Difusión de producto final.</t>
  </si>
  <si>
    <t>Difusiones masivas a través de grupos de Whatsapp y/o Correos electrónicos</t>
  </si>
  <si>
    <t>DGP-02</t>
  </si>
  <si>
    <r>
      <rPr>
        <b/>
        <sz val="14"/>
        <color rgb="FF000000"/>
        <rFont val="Gill Sans MT"/>
      </rPr>
      <t xml:space="preserve">Material Audiovisual Elaborado
</t>
    </r>
    <r>
      <rPr>
        <sz val="14"/>
        <color rgb="FF000000"/>
        <rFont val="Gill Sans MT"/>
      </rPr>
      <t>Fotografias publicadas y grabación de video editado durante las coberturas de las actividades encabezadas por el Presidente de la República y sus funcionarios.</t>
    </r>
  </si>
  <si>
    <t>Cantidad de fotografias publicadas</t>
  </si>
  <si>
    <t xml:space="preserve">Publicaciones en paginas web:                                               www.presidencia.gob.do y/o fotos.presidencia.gob.do                       www.prensadelpresidente.gob.do YouTube @PresidenciaRD      </t>
  </si>
  <si>
    <t>Departamento de Producción Audiovisual (DPA)</t>
  </si>
  <si>
    <t>MAE, Coord. Operativa, DRE,  Transportación, DAF, DTIC</t>
  </si>
  <si>
    <t xml:space="preserve"> Sumatoria de fotografías publicadas  </t>
  </si>
  <si>
    <t>DGP-02-01</t>
  </si>
  <si>
    <t>1.  Cubrir las actividades encabezadas por el Presidente de la República y sus funcionarios.</t>
  </si>
  <si>
    <t>Asignación de Cobertura vía Grupos de WhatsApp</t>
  </si>
  <si>
    <t>DGP-02-02</t>
  </si>
  <si>
    <t>2. Capturar imágenes y videos</t>
  </si>
  <si>
    <t>Cantidad de videos publicados</t>
  </si>
  <si>
    <t>Descarga de tarjetas de memorias en equipos Institucionales</t>
  </si>
  <si>
    <t>DGP-02-03</t>
  </si>
  <si>
    <t>3. Seleccionar y editar el material</t>
  </si>
  <si>
    <t xml:space="preserve"> Sumatoria de los videos publicados</t>
  </si>
  <si>
    <t>DGP-02-04</t>
  </si>
  <si>
    <t>4. Gestionar aprobación material audiovisual producido</t>
  </si>
  <si>
    <t>Envíos vía WhatsApp</t>
  </si>
  <si>
    <t>DGP-02-05</t>
  </si>
  <si>
    <t>5. Difusión,  archivo de material y carga a plataformas digitales.</t>
  </si>
  <si>
    <t xml:space="preserve">Difusiones masivas a través de grupos de WhatsApp. Archivo Institucional </t>
  </si>
  <si>
    <t>DRP-01</t>
  </si>
  <si>
    <r>
      <rPr>
        <b/>
        <sz val="14"/>
        <color rgb="FF000000"/>
        <rFont val="Gill Sans MT"/>
      </rPr>
      <t xml:space="preserve">Órdenes de colocación en medios
</t>
    </r>
    <r>
      <rPr>
        <sz val="14"/>
        <color rgb="FF000000"/>
        <rFont val="Gill Sans MT"/>
      </rPr>
      <t>Se refiere a las colocaciones de las noticias y material relevante de las ejecutorias del Presidente en los medios de comunicación tradicionales y/o alternativos</t>
    </r>
  </si>
  <si>
    <t>Cantidad de órdenes de colocación de publicidad en medios</t>
  </si>
  <si>
    <t>Reporte de Colocaciones</t>
  </si>
  <si>
    <t>Departamento de Gestiòn de medios</t>
  </si>
  <si>
    <t>(DGE) (DAF) (DCC) (DCO) (DSG) (DPA) (OAI)</t>
  </si>
  <si>
    <t>DRP-01-01</t>
  </si>
  <si>
    <t>1. Recibir y analizar las propuestas de colocación</t>
  </si>
  <si>
    <t>Sumatoria de ordenes de colocación en medios</t>
  </si>
  <si>
    <t>DRP-01-02</t>
  </si>
  <si>
    <t>2. Elaborar Plan de Medios</t>
  </si>
  <si>
    <t>DRP-01-03</t>
  </si>
  <si>
    <t>3. Realizar requerimiento a Compras y Contrataciones</t>
  </si>
  <si>
    <t>DRP-01-04</t>
  </si>
  <si>
    <t>4 Elaborar orden de publicidad y notificar a proveedores</t>
  </si>
  <si>
    <t>DRP-01-05</t>
  </si>
  <si>
    <t>5. Solicitar certificación de cuñas transmitidas a los proveedores</t>
  </si>
  <si>
    <t>DRP-01-06</t>
  </si>
  <si>
    <t>6. Realizar reporte de colocación</t>
  </si>
  <si>
    <t>DRP-02</t>
  </si>
  <si>
    <r>
      <rPr>
        <b/>
        <sz val="14"/>
        <color rgb="FF000000"/>
        <rFont val="Gill Sans MT"/>
      </rPr>
      <t xml:space="preserve">Informes de ejecutorias del presidente y sus funcionarios
</t>
    </r>
    <r>
      <rPr>
        <sz val="14"/>
        <color rgb="FF000000"/>
        <rFont val="Gill Sans MT"/>
      </rPr>
      <t>Consiste en los informes de las ejecutorias realizados a nivel provincial por los corresponsales</t>
    </r>
  </si>
  <si>
    <t>Sumatoria de informes de ejecutorias</t>
  </si>
  <si>
    <t>Informes de ejecutorias</t>
  </si>
  <si>
    <t>Departamento de Corresponsales</t>
  </si>
  <si>
    <t>N/A</t>
  </si>
  <si>
    <t>DRP-02-01</t>
  </si>
  <si>
    <t>1 Realizar la cobertura de la actividad en su demarcación</t>
  </si>
  <si>
    <t>DRP-02-02</t>
  </si>
  <si>
    <t>2 Levantar la información</t>
  </si>
  <si>
    <t>DRP-02-03</t>
  </si>
  <si>
    <t>3 Realizar el informe mensual de las ejecutorias</t>
  </si>
  <si>
    <t>DRP-02-04</t>
  </si>
  <si>
    <t>4 Remitir el informe</t>
  </si>
  <si>
    <t>Fortalecimiento Institucional</t>
  </si>
  <si>
    <t>DRP-03</t>
  </si>
  <si>
    <r>
      <rPr>
        <b/>
        <sz val="14"/>
        <color rgb="FF000000"/>
        <rFont val="Gill Sans MT"/>
      </rPr>
      <t xml:space="preserve">Solicitudes de diseño gráfico satisfechas
</t>
    </r>
    <r>
      <rPr>
        <sz val="14"/>
        <color rgb="FF000000"/>
        <rFont val="Gill Sans MT"/>
      </rPr>
      <t>Se refiere a las solicitudes de diseños provistas a las áreas</t>
    </r>
  </si>
  <si>
    <t>Porcentaje de solicitudes de diseño gráfico satisfechas</t>
  </si>
  <si>
    <t>Porcentaje</t>
  </si>
  <si>
    <t>Correos internos</t>
  </si>
  <si>
    <t>Dirección de Relacionamiento de Prensa (DRP)</t>
  </si>
  <si>
    <t>Todas las áreas</t>
  </si>
  <si>
    <t>DRP-03-01</t>
  </si>
  <si>
    <t>1. Recibir la soliitud del área</t>
  </si>
  <si>
    <t>Solicitudes cubiertas/ Solicitudes recibidas*100</t>
  </si>
  <si>
    <t>Mensajes de whatsapp</t>
  </si>
  <si>
    <t>DRP-03-02</t>
  </si>
  <si>
    <t>2 Realizar el diseño</t>
  </si>
  <si>
    <t>Banners</t>
  </si>
  <si>
    <t>DRP-03-03</t>
  </si>
  <si>
    <t>3 Remitir el diseño al área solicitante</t>
  </si>
  <si>
    <t>Página Web Institucional</t>
  </si>
  <si>
    <t>DRP-04</t>
  </si>
  <si>
    <r>
      <rPr>
        <b/>
        <sz val="14"/>
        <color rgb="FF000000"/>
        <rFont val="Gill Sans MT"/>
      </rPr>
      <t xml:space="preserve">Monitoreo de las redes sociales ejecutado
</t>
    </r>
    <r>
      <rPr>
        <sz val="14"/>
        <color rgb="FF000000"/>
        <rFont val="Gill Sans MT"/>
      </rPr>
      <t>Consiste en la elaboración del informe sobre el comportamiento de las redes sociales institucionales</t>
    </r>
  </si>
  <si>
    <t>Cantidad de informes elaborados</t>
  </si>
  <si>
    <t>Cuentas redes sociales institucionales ( Facebook, Twitter, Youtube, Google Plus)</t>
  </si>
  <si>
    <t>MAE</t>
  </si>
  <si>
    <t>DRP-04-01</t>
  </si>
  <si>
    <t>Actividad</t>
  </si>
  <si>
    <t>1. Elaborar el contenido a colgar</t>
  </si>
  <si>
    <t>DRP-04-02</t>
  </si>
  <si>
    <t>2. Colgar el contenido en las redes</t>
  </si>
  <si>
    <t>Dirección de Gestión de Prensa</t>
  </si>
  <si>
    <t>DRP-04-03</t>
  </si>
  <si>
    <t>3.Realizar el monitoreo de las redes sociales</t>
  </si>
  <si>
    <t>Informes elaborados</t>
  </si>
  <si>
    <t>DRP-04-04</t>
  </si>
  <si>
    <t>4. Elaborar el informe de monitoreo de redes sociales</t>
  </si>
  <si>
    <t>DRP-05</t>
  </si>
  <si>
    <t>Material de Prensa colgado en portal</t>
  </si>
  <si>
    <t>Material de prensa difundido</t>
  </si>
  <si>
    <t>WhatsAPP, Redes, Portal</t>
  </si>
  <si>
    <t>DRP-05-01</t>
  </si>
  <si>
    <t>1. Seleccionar el contenido a difundir</t>
  </si>
  <si>
    <t>Cantidad de material de prensa difundido</t>
  </si>
  <si>
    <t>DRP-05-02</t>
  </si>
  <si>
    <t>2. Difundir el contenido en los diversos canales de comunicación</t>
  </si>
  <si>
    <t>Fortalecimiento institucional</t>
  </si>
  <si>
    <t>DPD-01</t>
  </si>
  <si>
    <r>
      <rPr>
        <b/>
        <sz val="14"/>
        <color rgb="FF000000"/>
        <rFont val="Gill Sans MT"/>
      </rPr>
      <t xml:space="preserve">Planificación Estratégica evaluada
</t>
    </r>
    <r>
      <rPr>
        <sz val="14"/>
        <color rgb="FF000000"/>
        <rFont val="Gill Sans MT"/>
      </rPr>
      <t>Hace referencia al proceso de evaluación anual del Plan Estratégico Institucional, a través del cual se monitorea el avance de los objetivos establecidos, los cuales sirven de insumo para la toma de decisiones de la MAE</t>
    </r>
    <r>
      <rPr>
        <b/>
        <sz val="14"/>
        <color rgb="FF000000"/>
        <rFont val="Gill Sans MT"/>
      </rPr>
      <t>.</t>
    </r>
  </si>
  <si>
    <t>Informe Anual de Avance del PEI elaborado</t>
  </si>
  <si>
    <t xml:space="preserve">Informe Anual de Avance del PEI elaborado </t>
  </si>
  <si>
    <t>División de Formulación, Monitoreo y Evaluación de Planes, Programas y Proyectos (DFE)</t>
  </si>
  <si>
    <t>Todas las unidades organizativas</t>
  </si>
  <si>
    <t>DPD-01-01</t>
  </si>
  <si>
    <t>1. Revisión metas anuales establecidas en el PEI.</t>
  </si>
  <si>
    <t>DPD-01-02</t>
  </si>
  <si>
    <t>2. Análisis nivel de avance anual de productos y metas del PEI.</t>
  </si>
  <si>
    <t>DPD-01-03</t>
  </si>
  <si>
    <t>3. Elaboración de Informe Anual de Nivel de Avance PEI.</t>
  </si>
  <si>
    <t>DPD-01-04</t>
  </si>
  <si>
    <t>4. Remitir informe a la OAI para su publicación en el portal web institucional.</t>
  </si>
  <si>
    <t>DPD-02</t>
  </si>
  <si>
    <r>
      <rPr>
        <b/>
        <sz val="14"/>
        <color rgb="FF000000"/>
        <rFont val="Gill Sans MT"/>
      </rPr>
      <t xml:space="preserve">Planificación Operativa Anual  formulada
</t>
    </r>
    <r>
      <rPr>
        <sz val="14"/>
        <color rgb="FF000000"/>
        <rFont val="Gill Sans MT"/>
      </rPr>
      <t>Consiste en la coordinación del proceso de formulación de la planificación operativa anual de la DPP del año siguiente</t>
    </r>
  </si>
  <si>
    <t>Plan Operativo Anual  formulado</t>
  </si>
  <si>
    <t>POA institucional</t>
  </si>
  <si>
    <t xml:space="preserve"> Todas las unidades  de la organizativa</t>
  </si>
  <si>
    <t>DPD-02-01</t>
  </si>
  <si>
    <t>1. Notifcar del inicio del proceso de la programación operativa anual.</t>
  </si>
  <si>
    <t>DPD-02-02</t>
  </si>
  <si>
    <t>2. Llenar la matriz del POA en la nube</t>
  </si>
  <si>
    <t>DPD-02-03</t>
  </si>
  <si>
    <t>3. Revisar la matriz</t>
  </si>
  <si>
    <t>DPD-02-04</t>
  </si>
  <si>
    <t>4. Socializar la planficación operativa institucional con la MAE e involucrados.</t>
  </si>
  <si>
    <t>DPD-03</t>
  </si>
  <si>
    <r>
      <rPr>
        <b/>
        <sz val="14"/>
        <color rgb="FF000000"/>
        <rFont val="Gill Sans MT"/>
      </rPr>
      <t xml:space="preserve"> Planificación Anual de Compras y Contrataciones (PACC) coordinada
</t>
    </r>
    <r>
      <rPr>
        <sz val="14"/>
        <color rgb="FF000000"/>
        <rFont val="Gill Sans MT"/>
      </rPr>
      <t>Hace referencia al proceso coordinación para la planificación de las compras y contrataciones institucional para el año siguiente</t>
    </r>
  </si>
  <si>
    <t xml:space="preserve">PACC elaborado </t>
  </si>
  <si>
    <t>PACC Consolidado</t>
  </si>
  <si>
    <t>Departamento de Planificación y Desarrollo (DPD)</t>
  </si>
  <si>
    <t>Departamento de Recursos Humanos (DRH) - Departamento de Tecnologías de la Información y Comunicación (TIC) - División de Servicios Generales (DSG). Todas las unidades requirentes.</t>
  </si>
  <si>
    <t>DPD-03-01</t>
  </si>
  <si>
    <t>1. Instruir a las áreas para llenar las matrices de necesidades y cargarlas a la nube</t>
  </si>
  <si>
    <t>División de Compras y Contrataciones (DCC)</t>
  </si>
  <si>
    <t>DPD-03-02</t>
  </si>
  <si>
    <t>2. Consolidar los requerimientos</t>
  </si>
  <si>
    <t>DPD-03-03</t>
  </si>
  <si>
    <t>3. Elaborar el PACC en la plantilla</t>
  </si>
  <si>
    <t>DPD-03-04</t>
  </si>
  <si>
    <t>4. Revisar y aprobar el PACC</t>
  </si>
  <si>
    <t>DPD-04</t>
  </si>
  <si>
    <r>
      <t xml:space="preserve">Plan de Compras y Contrataciones monitoreado y evaluado
</t>
    </r>
    <r>
      <rPr>
        <sz val="14"/>
        <color rgb="FF000000"/>
        <rFont val="Gill Sans MT"/>
      </rPr>
      <t>Se refiere al monitoreo y evaluación periódica de la planificación operativa en curso</t>
    </r>
  </si>
  <si>
    <t xml:space="preserve">Informes de monitoreo y evaluación elaborados </t>
  </si>
  <si>
    <t xml:space="preserve"> Informes trimestrales de monitoreo y evaluación PACC. Correos de remisión informe a OAI para publicación en portal institucional. </t>
  </si>
  <si>
    <t>DPD-04-01</t>
  </si>
  <si>
    <t>1. Llenar las plantillas de monitoreo</t>
  </si>
  <si>
    <t>DPD-04-02</t>
  </si>
  <si>
    <t>2. Revisar y analizar las matrices con sus evidencias</t>
  </si>
  <si>
    <t>DPD-04-03</t>
  </si>
  <si>
    <t xml:space="preserve">3. Elaborar el informe - reporte de evaluación POA </t>
  </si>
  <si>
    <t>DPD-04-04</t>
  </si>
  <si>
    <t>4. Remitir el informe a OAI</t>
  </si>
  <si>
    <t>DPD-05</t>
  </si>
  <si>
    <r>
      <rPr>
        <b/>
        <sz val="14"/>
        <color rgb="FF000000"/>
        <rFont val="Gill Sans MT"/>
      </rPr>
      <t xml:space="preserve">Planificación Operativa Anual monitoreada y evaluada
</t>
    </r>
    <r>
      <rPr>
        <sz val="14"/>
        <color rgb="FF000000"/>
        <rFont val="Gill Sans MT"/>
      </rPr>
      <t>Se refiere al monitoreo y evaluación periódica de la planificación operativa en curso</t>
    </r>
  </si>
  <si>
    <t xml:space="preserve"> Informes trimestrales de monitoreo y evaluación POA. Correos de remisión informe a OAI para publicación en portal institucional. </t>
  </si>
  <si>
    <t>DPD-05-01</t>
  </si>
  <si>
    <t>DPD-05-02</t>
  </si>
  <si>
    <t>DPD-05-03</t>
  </si>
  <si>
    <t>DPD-05-04</t>
  </si>
  <si>
    <t>DPD-06</t>
  </si>
  <si>
    <r>
      <rPr>
        <b/>
        <sz val="14"/>
        <color rgb="FF000000"/>
        <rFont val="Gill Sans MT"/>
      </rPr>
      <t xml:space="preserve">Programación fìsica financiera registrada
</t>
    </r>
    <r>
      <rPr>
        <sz val="14"/>
        <color rgb="FF000000"/>
        <rFont val="Gill Sans MT"/>
      </rPr>
      <t>Consiste en las programaciones fìsicas financieras trimestrales de la producción institucional.</t>
    </r>
  </si>
  <si>
    <t>Programación fìsica financiera registrada en SIGEF</t>
  </si>
  <si>
    <t>Reporte de programación indicativa anual y Programación Trimestral Física Financiera. Reportes/capturas de plantalla de las modificaciones a la programación física financiera a inicio de cada trimestre.</t>
  </si>
  <si>
    <t xml:space="preserve"> Departamento de Gestión de Medios, Departamento Administrativo y Financiero </t>
  </si>
  <si>
    <t>DPD-06-01</t>
  </si>
  <si>
    <t>1. Solicitar a las unidades organizativas vinculadas el programa/producto la programación fìsica y financiera anual y trimestral .</t>
  </si>
  <si>
    <t>DPD-06-02</t>
  </si>
  <si>
    <t>2. Registrar en SIGEF la programación física financiera anual y trimestral, así como, sus reprogramaciones</t>
  </si>
  <si>
    <t>DPD-06-03</t>
  </si>
  <si>
    <t xml:space="preserve">3. Validar registro con analista de DIGEPRES designado a la DPP. </t>
  </si>
  <si>
    <t>DPD-06-04</t>
  </si>
  <si>
    <t>4. Descargar reporte/evidencia de registro programación/modificación fìsica financiera y socializar con las partes involucradas.</t>
  </si>
  <si>
    <t>DPD-07</t>
  </si>
  <si>
    <r>
      <rPr>
        <b/>
        <sz val="14"/>
        <color rgb="FF000000"/>
        <rFont val="Gill Sans MT"/>
      </rPr>
      <t xml:space="preserve">Ejecución física financiera monitoreada y evaluada
</t>
    </r>
    <r>
      <rPr>
        <sz val="14"/>
        <color rgb="FF000000"/>
        <rFont val="Gill Sans MT"/>
      </rPr>
      <t>Se refiere al monitoreo y evaluación  periódica (anual y trimestral) de la programación física financiera a fin de dar seguimiento, medir la eficacia en el cumplimiento de las metas y recomendar acciones correctivas pertinentes.</t>
    </r>
  </si>
  <si>
    <t>Reporte nivel de avance del producto fìsico financiero  generado</t>
  </si>
  <si>
    <t>Reporte/print screen de la ejecución físico financiero registrada en SIGEF. Emails de socialización nivel de avance producto físico financiero.</t>
  </si>
  <si>
    <t xml:space="preserve"> Departamento de Gestión de Medios. Departamento Administrativo y Financiero </t>
  </si>
  <si>
    <t>DPD-07-01</t>
  </si>
  <si>
    <t>1. Monitorear y evaluar el nivel de avance del producto fìsico financiero en SIGEF.</t>
  </si>
  <si>
    <t>DPD-07-02</t>
  </si>
  <si>
    <t>2. Registrar trimestralmente el nivel de avance de la ejecución  física financiera.</t>
  </si>
  <si>
    <t>DPD-07-03</t>
  </si>
  <si>
    <t>3. Generar reporte de nivel de avance producto físico financiero y socializar con las partes involucradas.</t>
  </si>
  <si>
    <t>DPD-08</t>
  </si>
  <si>
    <r>
      <rPr>
        <b/>
        <sz val="14"/>
        <color rgb="FF000000"/>
        <rFont val="Gill Sans MT"/>
      </rPr>
      <t xml:space="preserve">Memoria Institucional 2024 elaborada
</t>
    </r>
    <r>
      <rPr>
        <sz val="14"/>
        <color rgb="FF000000"/>
        <rFont val="Gill Sans MT"/>
      </rPr>
      <t xml:space="preserve">Documento que recopila los logros y nivel de avance de los objetivos de las unidades organizativas de la institución.    </t>
    </r>
    <r>
      <rPr>
        <b/>
        <sz val="14"/>
        <color rgb="FF000000"/>
        <rFont val="Gill Sans MT"/>
      </rPr>
      <t xml:space="preserve">                                                   </t>
    </r>
  </si>
  <si>
    <t xml:space="preserve">Memoria institucional elaborada	</t>
  </si>
  <si>
    <t>Memoria institucional semestral y anual elaborada</t>
  </si>
  <si>
    <t>DPD-08-01</t>
  </si>
  <si>
    <t>1. Recopilar y revisión de las informaciones de las áreas.</t>
  </si>
  <si>
    <t>DPD-08-02</t>
  </si>
  <si>
    <t>2. Consolidar documento preliminar de la memoria insitucional.</t>
  </si>
  <si>
    <t>DPD-08-03</t>
  </si>
  <si>
    <t>3. Subir la Memoria al portal SAMI.</t>
  </si>
  <si>
    <t>Memoria institucional cargada en Plataforma SAMI</t>
  </si>
  <si>
    <t>DPD-08-04</t>
  </si>
  <si>
    <t>4. Remitir memoria institucional a OAI para su carga al portal institucional.</t>
  </si>
  <si>
    <t>Memoria institucional física</t>
  </si>
  <si>
    <t>DPD-09</t>
  </si>
  <si>
    <r>
      <t xml:space="preserve">Sistema de calidad institucional gestionado
</t>
    </r>
    <r>
      <rPr>
        <sz val="14"/>
        <color rgb="FF000000"/>
        <rFont val="Gill Sans MT"/>
      </rPr>
      <t>Consiste en el análisis institucional por medio del marco común de autoevaluación para detectar focos de mejora y en base a estos, realizar e implementar un plan de mejora.</t>
    </r>
  </si>
  <si>
    <t>Autoevaluación CAF e informe del CAF elaborados</t>
  </si>
  <si>
    <t>Portal SISMAP</t>
  </si>
  <si>
    <t>Comité de Calidad Institucional</t>
  </si>
  <si>
    <t>DPD-09-01</t>
  </si>
  <si>
    <t>1. Realizar reuniones del comité de calidad.</t>
  </si>
  <si>
    <t>Plan de Mejora e Informe de Seguimiento elaborados</t>
  </si>
  <si>
    <t>DPD-09-02</t>
  </si>
  <si>
    <t xml:space="preserve">2. Elaborar Autoevaluación CAF </t>
  </si>
  <si>
    <t xml:space="preserve">Autodiágnostico CAF </t>
  </si>
  <si>
    <t>DPD-09-03</t>
  </si>
  <si>
    <t>3. Elaborar el informe del autodiagnóstico CAF 2024.</t>
  </si>
  <si>
    <t xml:space="preserve">Informe Autodiagnóstico CAF </t>
  </si>
  <si>
    <t>DPD-09-04</t>
  </si>
  <si>
    <t xml:space="preserve">4. Elaborar el Plan de Mejora Institucional </t>
  </si>
  <si>
    <t xml:space="preserve">Plan de Mejora </t>
  </si>
  <si>
    <t>DPD-09-05</t>
  </si>
  <si>
    <t>5. Elaborar informe del Plan de Mejora Institucional 2024.</t>
  </si>
  <si>
    <t xml:space="preserve">Informe Plan de Mejora </t>
  </si>
  <si>
    <t>DPD-09-06</t>
  </si>
  <si>
    <t>6. Remisión al MAP del informe de seguimiento y monitoreo al Plan de Mejora.</t>
  </si>
  <si>
    <t>PrintScreen correo remitido al MAP con informe seguimiento</t>
  </si>
  <si>
    <t>DPD-10</t>
  </si>
  <si>
    <r>
      <rPr>
        <b/>
        <sz val="14"/>
        <color rgb="FF000000"/>
        <rFont val="Gill Sans MT"/>
      </rPr>
      <t xml:space="preserve">Herramientas para el fortalecimiento institucional elaboradas
</t>
    </r>
    <r>
      <rPr>
        <sz val="14"/>
        <color rgb="FF000000"/>
        <rFont val="Gill Sans MT"/>
      </rPr>
      <t>Documentos elaborados para estandarizar y mejorar los procesos, tales como, manuales, politicas, formularios, informes, encuestas, entre otros instrumentos.</t>
    </r>
  </si>
  <si>
    <t>Herramientas de fortalecimiento institucional elaboradas</t>
  </si>
  <si>
    <t>Listado maestro de procedimientos</t>
  </si>
  <si>
    <t>DPD-10-01</t>
  </si>
  <si>
    <t>1. Realizar levantamiento de información.</t>
  </si>
  <si>
    <t>Cantidad de herramientas de fortalecimiento institucional elaboradas</t>
  </si>
  <si>
    <t>DPD-10-02</t>
  </si>
  <si>
    <t>2. Detectar àreas de mejora.</t>
  </si>
  <si>
    <t>DPD-10-03</t>
  </si>
  <si>
    <t>3. Diseño de herramientas.</t>
  </si>
  <si>
    <t>DPD-10-04</t>
  </si>
  <si>
    <t>4. Socializar las herramientas elaboradas</t>
  </si>
  <si>
    <t>DPD-11</t>
  </si>
  <si>
    <r>
      <rPr>
        <b/>
        <sz val="14"/>
        <color rgb="FF000000"/>
        <rFont val="Gill Sans MT"/>
      </rPr>
      <t xml:space="preserve">Levantamiento de procesos realizado
</t>
    </r>
    <r>
      <rPr>
        <sz val="14"/>
        <color rgb="FF000000"/>
        <rFont val="Gill Sans MT"/>
      </rPr>
      <t>Consiste en identificar y levantar los procesos que realizan las áreas de la DPP en su operatividad</t>
    </r>
  </si>
  <si>
    <t>Porcentaje de procesos levantandos</t>
  </si>
  <si>
    <t>Listado maestro de procesos</t>
  </si>
  <si>
    <t>DPD-11-01</t>
  </si>
  <si>
    <t>1. Reunirse con las áreas</t>
  </si>
  <si>
    <t>procesos identificados/procesos documentados*100</t>
  </si>
  <si>
    <t>DPD-11-02</t>
  </si>
  <si>
    <t>2. Identificar los procesos.</t>
  </si>
  <si>
    <t>DPD-11-03</t>
  </si>
  <si>
    <t>3. Documentar los procesos.</t>
  </si>
  <si>
    <t>DPD-12</t>
  </si>
  <si>
    <r>
      <t xml:space="preserve">Cumplimiento de la NOBACI 
</t>
    </r>
    <r>
      <rPr>
        <sz val="14"/>
        <color rgb="FF000000"/>
        <rFont val="Gill Sans MT"/>
      </rPr>
      <t>Se refiere al cumplimiento de los elementos de la NOBACI</t>
    </r>
  </si>
  <si>
    <t>Indicador de la NOBACi</t>
  </si>
  <si>
    <t>Captura de pantalla del cumplimiento de los documentos adjuntados</t>
  </si>
  <si>
    <t>DPD-12-01</t>
  </si>
  <si>
    <t xml:space="preserve">1. Levantar la información </t>
  </si>
  <si>
    <t>Reuniones con colaboradores</t>
  </si>
  <si>
    <t>DPD-12-02</t>
  </si>
  <si>
    <t>2. Elaborar el documento</t>
  </si>
  <si>
    <t>Planes, procesos, politicas, manuales</t>
  </si>
  <si>
    <t>DPD-12-03</t>
  </si>
  <si>
    <t>3. Colgar la evidencia de cumplimiento en la plataforma de la NOBACI</t>
  </si>
  <si>
    <t>Plataforma de NOBACI</t>
  </si>
  <si>
    <t>DPD-13</t>
  </si>
  <si>
    <r>
      <rPr>
        <b/>
        <sz val="14"/>
        <color rgb="FF000000"/>
        <rFont val="Gill Sans MT"/>
      </rPr>
      <t xml:space="preserve">Revisión del Manual de Funciones 
</t>
    </r>
    <r>
      <rPr>
        <sz val="14"/>
        <color rgb="FF000000"/>
        <rFont val="Gill Sans MT"/>
      </rPr>
      <t>Se refiere a la revisión y actualización en caso de ser necesario del documento</t>
    </r>
  </si>
  <si>
    <t>Manual de funciones revisado y/o acutalizado</t>
  </si>
  <si>
    <t>Manual enviado por correo a los interesados</t>
  </si>
  <si>
    <t>DPD-13-01</t>
  </si>
  <si>
    <t>1. Revisar el manual</t>
  </si>
  <si>
    <t>Manual de funciones actualizado y enviado los interesados</t>
  </si>
  <si>
    <t>DPD-13-02</t>
  </si>
  <si>
    <t>2.Actualizar informaciones (si es necesario)</t>
  </si>
  <si>
    <t>DPD-13-03</t>
  </si>
  <si>
    <t>3. Enviar al manual actualizado al MAP ( si es necesario)</t>
  </si>
  <si>
    <t>DPD-14</t>
  </si>
  <si>
    <r>
      <rPr>
        <b/>
        <sz val="14"/>
        <color rgb="FF000000"/>
        <rFont val="Gill Sans MT"/>
      </rPr>
      <t xml:space="preserve">Revisión de la Estructura Organizativa 
</t>
    </r>
    <r>
      <rPr>
        <sz val="14"/>
        <color rgb="FF000000"/>
        <rFont val="Gill Sans MT"/>
      </rPr>
      <t>Se refiere a la revisión y actualización de la estructura</t>
    </r>
  </si>
  <si>
    <t>Estructura Organizativa revisada y/o acutalizada</t>
  </si>
  <si>
    <t>Estructura Organizativa actualizada y enviada por correo a los interesados</t>
  </si>
  <si>
    <t>DPD-14-01</t>
  </si>
  <si>
    <t>1. Revisar la estructura</t>
  </si>
  <si>
    <t>Organigrama actualizado</t>
  </si>
  <si>
    <t>DPD-14-02</t>
  </si>
  <si>
    <t>DPD-14-03</t>
  </si>
  <si>
    <t>3. Enviar la estructura actualizada} al MAP ( si es necesario)</t>
  </si>
  <si>
    <t>DPD-15</t>
  </si>
  <si>
    <r>
      <rPr>
        <b/>
        <sz val="14"/>
        <color rgb="FF000000"/>
        <rFont val="Gill Sans MT"/>
      </rPr>
      <t xml:space="preserve">Revisión del Manual de Funciones
</t>
    </r>
    <r>
      <rPr>
        <sz val="14"/>
        <color rgb="FF000000"/>
        <rFont val="Gill Sans MT"/>
      </rPr>
      <t>Se refiere a la revisión y actualización del Manual para actualizar funciones</t>
    </r>
  </si>
  <si>
    <t>Manual de Funciones revisado y/o acutalizado</t>
  </si>
  <si>
    <t>DPD-15-01</t>
  </si>
  <si>
    <t>DPD-15-02</t>
  </si>
  <si>
    <t>DPD-15-03</t>
  </si>
  <si>
    <t>3. Enviar propuesta al MAP ( si es necesario)</t>
  </si>
  <si>
    <t>DAF-01</t>
  </si>
  <si>
    <r>
      <rPr>
        <b/>
        <sz val="14"/>
        <color rgb="FF000000"/>
        <rFont val="Gill Sans MT"/>
      </rPr>
      <t xml:space="preserve">Plan Anual de Compras y Contrataciones ejecutado
</t>
    </r>
    <r>
      <rPr>
        <sz val="14"/>
        <color rgb="FF000000"/>
        <rFont val="Gill Sans MT"/>
      </rPr>
      <t>Se a la ejecución de las compras planificadas en el plan trimestralmente a los largo del año</t>
    </r>
  </si>
  <si>
    <t>Porcentaje de ejecución del PACC</t>
  </si>
  <si>
    <t>Portal de compras y contrataciones publicas</t>
  </si>
  <si>
    <t>DAF-01-01</t>
  </si>
  <si>
    <t>1. Recibir requerimientos de internos para comprar necesidades</t>
  </si>
  <si>
    <t>Cantidad de órdenes contempladas en el PACC ejecutadas/ cantidad de órdenes de compra planificadas en el PACC*100</t>
  </si>
  <si>
    <t>Solicitud (física o electrónica) de requerimientos</t>
  </si>
  <si>
    <t>DAF-01-02</t>
  </si>
  <si>
    <t>2. Confeccionar la documentación para realizar procedimiento en el portal</t>
  </si>
  <si>
    <t># de procedimiento en el portal</t>
  </si>
  <si>
    <t>DAF-01-03</t>
  </si>
  <si>
    <t>3. Evaluar y aprobar oferta de procesos presentados</t>
  </si>
  <si>
    <t>DAF-01-04</t>
  </si>
  <si>
    <t>4. Gestionar cronograma de procesos publicados</t>
  </si>
  <si>
    <t>DAF-01-05</t>
  </si>
  <si>
    <t xml:space="preserve">5. Dar seguimientos a las entregas de bienes o servicios solicitados por las áreas </t>
  </si>
  <si>
    <t>DAF-01-06</t>
  </si>
  <si>
    <t>6. Seguimiento trimestral del PACC</t>
  </si>
  <si>
    <t>DAF-02</t>
  </si>
  <si>
    <r>
      <rPr>
        <b/>
        <sz val="14"/>
        <color rgb="FF000000"/>
        <rFont val="Gill Sans MT"/>
      </rPr>
      <t xml:space="preserve">Libramientos de Pago SIGEF
</t>
    </r>
    <r>
      <rPr>
        <sz val="14"/>
        <color rgb="FF000000"/>
        <rFont val="Gill Sans MT"/>
      </rPr>
      <t>Gestionar el registro oportuno de los libramientos  de la institucion. Consiste en la recepcion y tramite de los expedientes de pagos para generar de forma eficiente el pago de los mismos.</t>
    </r>
  </si>
  <si>
    <t>Porcentaje de libramientos realizados correctamente</t>
  </si>
  <si>
    <r>
      <t>Reporte de libramientos en</t>
    </r>
    <r>
      <rPr>
        <sz val="14"/>
        <color rgb="FFED7D31"/>
        <rFont val="Gill Sans MT"/>
        <family val="2"/>
      </rPr>
      <t xml:space="preserve"> </t>
    </r>
    <r>
      <rPr>
        <sz val="14"/>
        <color rgb="FF000000"/>
        <rFont val="Gill Sans MT"/>
        <family val="2"/>
      </rPr>
      <t>sigef</t>
    </r>
  </si>
  <si>
    <t>División de Contabilidad (DCO)</t>
  </si>
  <si>
    <t xml:space="preserve">
MAE, TIC, DCC ,  DSG &amp; DRH, DSG, DRH</t>
  </si>
  <si>
    <t>DAF-02-01</t>
  </si>
  <si>
    <t>1. Revisar y validar los expedientes de solicitud de pago</t>
  </si>
  <si>
    <t>Sumatoria de libramientos realizados - sumatoria de libramientos en tránsito/ sumatoria de libramientos realizados</t>
  </si>
  <si>
    <t>DAF-02-02</t>
  </si>
  <si>
    <t>2. Registrar libramientos en el SIGEF</t>
  </si>
  <si>
    <t>Informe de libramientos devueltos</t>
  </si>
  <si>
    <t>DAF-02-03</t>
  </si>
  <si>
    <t xml:space="preserve">3. Elaborar las certificaciones de cuotas a comprometer </t>
  </si>
  <si>
    <t>DAF-02-04</t>
  </si>
  <si>
    <t>4. Registro de operaciones en los sistemas financieros</t>
  </si>
  <si>
    <t>DAF-02-05</t>
  </si>
  <si>
    <t>5. Escanear expedientes y cargar a contraloría</t>
  </si>
  <si>
    <t>DAF-03</t>
  </si>
  <si>
    <r>
      <rPr>
        <b/>
        <sz val="14"/>
        <color rgb="FF000000"/>
        <rFont val="Gill Sans MT"/>
      </rPr>
      <t xml:space="preserve">Libramientos de Pago SUGEP
</t>
    </r>
    <r>
      <rPr>
        <sz val="14"/>
        <color rgb="FF000000"/>
        <rFont val="Gill Sans MT"/>
      </rPr>
      <t>Gestionar el registro oportuno de los libramientos  de la institucion. Consiste en la recepcion y tramite de los expedientes de pagos para generar de forma eficiente el pago de los mismos.</t>
    </r>
  </si>
  <si>
    <t>DAF-03-01</t>
  </si>
  <si>
    <t>DAF-03-02</t>
  </si>
  <si>
    <t>DAF-03-03</t>
  </si>
  <si>
    <t>DAF-03-04</t>
  </si>
  <si>
    <t>DAF-03-05</t>
  </si>
  <si>
    <t>DAF-04</t>
  </si>
  <si>
    <r>
      <rPr>
        <b/>
        <sz val="14"/>
        <color rgb="FF000000"/>
        <rFont val="Gill Sans MT"/>
      </rPr>
      <t xml:space="preserve">Inventario de activo fijo SIAB gestionado
</t>
    </r>
    <r>
      <rPr>
        <sz val="14"/>
        <color rgb="FF000000"/>
        <rFont val="Gill Sans MT"/>
      </rPr>
      <t>Consiste en los procesos de gestión de los activos fijos de la institucion conforme a la ley y a las disposiciones de la Dirección de Bienes Nacionales, mediante el registro, codificacion, control y uso de sistemas informaticos para el buen manejo y transparencia de los activos fijos adquiridos.</t>
    </r>
  </si>
  <si>
    <t>Porcentaje de activos realizados</t>
  </si>
  <si>
    <t xml:space="preserve">Reporte General de Activos  administrado en Sistema de Administración de Bienes - SIAB </t>
  </si>
  <si>
    <t>SECCION DE TRANSPORTACION, DIVISION DE SERVICIOS GENERALES, DIGECOG, DIVISION DE COMPRA Y CONTRATACIONES , DEPARTAMENTO ADMINISTRATIVO Y FINANCIERO, OFICINA DE ACCESO A LA INFORMACION</t>
  </si>
  <si>
    <t>DAF-04-01</t>
  </si>
  <si>
    <t>1. Registrar y codificar los activos fijos en el SIAB</t>
  </si>
  <si>
    <t>(Activos fijos codificados / total de activos fijos) x 100</t>
  </si>
  <si>
    <t>DAF-04-02</t>
  </si>
  <si>
    <t>2- Controlar la entrada, movimientos y salidas de activos fijos de la institucion.</t>
  </si>
  <si>
    <t>DAF-04-03</t>
  </si>
  <si>
    <t>3- Realizar las conciliaciones de los sistemas SIGEF Y SIAB</t>
  </si>
  <si>
    <t>DAF-04-04</t>
  </si>
  <si>
    <t>4. Descargas los activos fijos obsoletos</t>
  </si>
  <si>
    <t>DAF-05</t>
  </si>
  <si>
    <r>
      <rPr>
        <b/>
        <sz val="14"/>
        <color rgb="FF000000"/>
        <rFont val="Gill Sans MT"/>
      </rPr>
      <t xml:space="preserve">Informes Financieros elaborados
</t>
    </r>
    <r>
      <rPr>
        <sz val="14"/>
        <color rgb="FF000000"/>
        <rFont val="Gill Sans MT"/>
      </rPr>
      <t>Se refiere a los informes elaborados para cumplir con las disposiciones de la DIGECOG</t>
    </r>
  </si>
  <si>
    <t>Cantidad de reportes informes financieros elaborados</t>
  </si>
  <si>
    <r>
      <rPr>
        <sz val="14"/>
        <color rgb="FF000000"/>
        <rFont val="Gill Sans MT"/>
      </rPr>
      <t>Informes financieros publidados</t>
    </r>
    <r>
      <rPr>
        <sz val="14"/>
        <color rgb="FFED7D31"/>
        <rFont val="Gill Sans MT"/>
      </rPr>
      <t xml:space="preserve"> </t>
    </r>
    <r>
      <rPr>
        <sz val="14"/>
        <color rgb="FF000000"/>
        <rFont val="Gill Sans MT"/>
      </rPr>
      <t>en el Portal
Transparencia de DPP</t>
    </r>
  </si>
  <si>
    <r>
      <rPr>
        <sz val="14"/>
        <color rgb="FF000000"/>
        <rFont val="Gill Sans MT"/>
        <family val="2"/>
      </rPr>
      <t>MAE, TIC,</t>
    </r>
    <r>
      <rPr>
        <sz val="14"/>
        <color rgb="FF00B050"/>
        <rFont val="Gill Sans MT"/>
        <family val="2"/>
      </rPr>
      <t xml:space="preserve"> </t>
    </r>
    <r>
      <rPr>
        <sz val="14"/>
        <color rgb="FF000000"/>
        <rFont val="Gill Sans MT"/>
        <family val="2"/>
      </rPr>
      <t>COMPRAS, SERVICIOS GENERALES, RECURSOS HUMANOS, LIBRE ACCESO A LA INFORMACION</t>
    </r>
  </si>
  <si>
    <t>DAF-05-01</t>
  </si>
  <si>
    <t>1-Hacer el levantamiento de las informaciones en el SIGEF</t>
  </si>
  <si>
    <t>Sumatoria de Reportes informes financieros realizados</t>
  </si>
  <si>
    <t>DAF-05-02</t>
  </si>
  <si>
    <t>2-Analizar los reportes obtenidos</t>
  </si>
  <si>
    <t>DAF-05-03</t>
  </si>
  <si>
    <t>3-Elaboracion de informes para  presentacion</t>
  </si>
  <si>
    <t>DAF-05-04</t>
  </si>
  <si>
    <t>3-Imprimir para fines de revisión y firmas</t>
  </si>
  <si>
    <t>DAF-05-05</t>
  </si>
  <si>
    <t xml:space="preserve">5-Digitalizar y entregar a la Unidad de Libre Acceso a la Informacion </t>
  </si>
  <si>
    <t>DAF-06</t>
  </si>
  <si>
    <r>
      <rPr>
        <b/>
        <sz val="14"/>
        <color rgb="FF000000"/>
        <rFont val="Gill Sans MT"/>
      </rPr>
      <t xml:space="preserve">Cierre de operaciones contables gestionados conforme Norma General de Corte y Cierre de Operaciones Contables
</t>
    </r>
    <r>
      <rPr>
        <sz val="14"/>
        <color rgb="FF000000"/>
        <rFont val="Gill Sans MT"/>
      </rPr>
      <t>Se refiere a formularios y documentación  para ser cargada en el Sistema de Análisis del Cumplimiento de las Normativas Contables SISACNOC</t>
    </r>
  </si>
  <si>
    <t>Cantidad de Formularios completados cargados al SISACNOC</t>
  </si>
  <si>
    <t>Registro en Portal
SISANOC de los  Formularios Norma General Cierre de Operaciones Contables</t>
  </si>
  <si>
    <t xml:space="preserve">MAE, TIC, DAF, </t>
  </si>
  <si>
    <t>DAF-06-01</t>
  </si>
  <si>
    <t>1-Recibir la circular en la cual nos remiten las disposiciones de la DIGECOG</t>
  </si>
  <si>
    <t>Sumatoria de Formularios completados cargados al SISACNOC</t>
  </si>
  <si>
    <t>DAF-06-02</t>
  </si>
  <si>
    <t>2-Hacer el levantamiento de las informaciones en el SIGEF y revisar reportes</t>
  </si>
  <si>
    <t>DAF-06-03</t>
  </si>
  <si>
    <t>2-Completar los Formularios de la Matriz del Sistema de Análisis del Cumplimiento de las Normativas Contables (SISACNOC)</t>
  </si>
  <si>
    <t>DAF-06-04</t>
  </si>
  <si>
    <t>4-Imprimir para fines de revisión y firmas</t>
  </si>
  <si>
    <t>DAF-06-05</t>
  </si>
  <si>
    <t>5-Digitalizar  y Cargar a la plataforma del SISANOC</t>
  </si>
  <si>
    <t>DAF-08</t>
  </si>
  <si>
    <r>
      <rPr>
        <b/>
        <sz val="14"/>
        <color rgb="FF000000"/>
        <rFont val="Gill Sans MT"/>
      </rPr>
      <t xml:space="preserve">Plan de transportación ejecutado
</t>
    </r>
    <r>
      <rPr>
        <sz val="14"/>
        <color rgb="FF000000"/>
        <rFont val="Gill Sans MT"/>
      </rPr>
      <t>Se refiere cumplimiento de las medidas para mantener el parque vehicular funcionando correctamente</t>
    </r>
  </si>
  <si>
    <t>Plan de Transportación</t>
  </si>
  <si>
    <t>Rerporte de mantenimientos realizados</t>
  </si>
  <si>
    <t>División de Servicios Generales (DSG)</t>
  </si>
  <si>
    <t>DAF</t>
  </si>
  <si>
    <t>DAF-08-01</t>
  </si>
  <si>
    <t>1. Realizar la renovación de los seguros</t>
  </si>
  <si>
    <t>Método de Cálculo</t>
  </si>
  <si>
    <t>actividades ejecutadas/actividades programadas</t>
  </si>
  <si>
    <t>Reporte de solicitudes de adquisición y/o renovación de póliza vehícular</t>
  </si>
  <si>
    <t>DAF-08-02</t>
  </si>
  <si>
    <t>2. Realizar inspección de los vehículos</t>
  </si>
  <si>
    <t>Facturas de servicios</t>
  </si>
  <si>
    <t>DAF-08-03</t>
  </si>
  <si>
    <t>3. Realizar el mantenimiento correctivo de los vehiculos</t>
  </si>
  <si>
    <t>DAF-08-04</t>
  </si>
  <si>
    <t>4. Realizar el mantenimiento preventivo</t>
  </si>
  <si>
    <t>DAF-09</t>
  </si>
  <si>
    <r>
      <rPr>
        <b/>
        <sz val="14"/>
        <color rgb="FF000000"/>
        <rFont val="Gill Sans MT"/>
      </rPr>
      <t xml:space="preserve">Despacho de mercancías y servicios
</t>
    </r>
    <r>
      <rPr>
        <sz val="14"/>
        <color rgb="FF000000"/>
        <rFont val="Gill Sans MT"/>
      </rPr>
      <t>Se refiere a la entrega de bienes en almacén y servicios a las áreas según las necesidades</t>
    </r>
  </si>
  <si>
    <t>Porcentaje de requisiciones atendidas</t>
  </si>
  <si>
    <t xml:space="preserve">Reporte de requisiciones atendidas </t>
  </si>
  <si>
    <t>DPP Todas las unidades organizativas</t>
  </si>
  <si>
    <t>DAF-09-01</t>
  </si>
  <si>
    <t>1-Recibir la solicitud de requerimiento</t>
  </si>
  <si>
    <t>Requisiciones atendidas/ req. recibidas X100</t>
  </si>
  <si>
    <t>DAF-09-02</t>
  </si>
  <si>
    <t xml:space="preserve">2-Evaluar el requerimiento </t>
  </si>
  <si>
    <t>DAF-09-03</t>
  </si>
  <si>
    <t xml:space="preserve">3-Revisar el inventario o disponiblidad </t>
  </si>
  <si>
    <t>DAF-09-04</t>
  </si>
  <si>
    <t>4-Entregar del bien en existencia.</t>
  </si>
  <si>
    <t>DAF-10</t>
  </si>
  <si>
    <r>
      <rPr>
        <b/>
        <sz val="14"/>
        <color rgb="FF000000"/>
        <rFont val="Gill Sans MT"/>
      </rPr>
      <t xml:space="preserve">Presupuesto Financiero Registrado
</t>
    </r>
    <r>
      <rPr>
        <sz val="14"/>
        <color rgb="FF000000"/>
        <rFont val="Gill Sans MT"/>
      </rPr>
      <t>Se refiere al registro de la formulación presupuestaria en el SIGEF</t>
    </r>
  </si>
  <si>
    <t>Formulación presupuestaria cargada a SIGEF.</t>
  </si>
  <si>
    <t>Reporte aprobado desde SIGEF.</t>
  </si>
  <si>
    <t>Departamento Administrativo y Financiero (DAF)</t>
  </si>
  <si>
    <t>Direccion General de Presupuesto, Maxima utoridad,  DAF, Compras, Servicios Generales, Recursos Humanos, Gestion de Medios, Tecnología y Departamento de planificación y Desarrollo.</t>
  </si>
  <si>
    <t>DAF-10-01</t>
  </si>
  <si>
    <t xml:space="preserve">1 - Formular el presupuesto correspondiente al período </t>
  </si>
  <si>
    <t>DAF-10-02</t>
  </si>
  <si>
    <t>2- Registrar la formulación presupuestaria en la plataforma</t>
  </si>
  <si>
    <t>DAF-11</t>
  </si>
  <si>
    <t xml:space="preserve">Anticipo Financiero. </t>
  </si>
  <si>
    <t>Apertura F.E.A DPP</t>
  </si>
  <si>
    <t>Resolucion autorización de trámite.</t>
  </si>
  <si>
    <t>Ministerio de Hacienda, Dirección General, DAF, Contabilidad.</t>
  </si>
  <si>
    <t>DAF-11-01</t>
  </si>
  <si>
    <t xml:space="preserve">1- Solicitar la apertura del Fondo en Avance por Excepción de la Dirección de Prensa del Presidente </t>
  </si>
  <si>
    <t>DAF-12</t>
  </si>
  <si>
    <r>
      <rPr>
        <b/>
        <sz val="14"/>
        <color rgb="FF000000"/>
        <rFont val="Gill Sans MT"/>
      </rPr>
      <t xml:space="preserve">Presupuesto financiero ejecutado
</t>
    </r>
    <r>
      <rPr>
        <sz val="14"/>
        <color rgb="FF000000"/>
        <rFont val="Gill Sans MT"/>
      </rPr>
      <t>Se refiere al presupuesto institucional ejecutado para cumplir las metas</t>
    </r>
  </si>
  <si>
    <t>Porcentaje de presupuesto ejecutado</t>
  </si>
  <si>
    <t xml:space="preserve">Cantidad </t>
  </si>
  <si>
    <t>Reporte de ejecución presupuestaria mensual.</t>
  </si>
  <si>
    <t>DAF-12-01</t>
  </si>
  <si>
    <t>1- Realizar la ejecución de las partidas presupuestarias</t>
  </si>
  <si>
    <t>Monto presupuestario ejecutado/monto presupuestario planificado*100</t>
  </si>
  <si>
    <t>DAF-12-02</t>
  </si>
  <si>
    <t>2-  Realizar el informe de monitoreo de la ejecución</t>
  </si>
  <si>
    <t>DAF-13</t>
  </si>
  <si>
    <r>
      <rPr>
        <b/>
        <sz val="14"/>
        <color rgb="FF000000"/>
        <rFont val="Gill Sans MT"/>
      </rPr>
      <t xml:space="preserve">Viáticos gestionados
</t>
    </r>
    <r>
      <rPr>
        <sz val="14"/>
        <color rgb="FF000000"/>
        <rFont val="Gill Sans MT"/>
      </rPr>
      <t>Se refiere a los viáticos gestionados para realizar las coberturas de actividades</t>
    </r>
  </si>
  <si>
    <t>Porcentaje de solicitudes gestionadas</t>
  </si>
  <si>
    <t>Formulario de resumen de transacción</t>
  </si>
  <si>
    <t>Dirección de Prensa, Coordinadora Operativa y DAF y Unidad de Auditoría Interna.</t>
  </si>
  <si>
    <t>DAF-13-01</t>
  </si>
  <si>
    <r>
      <rPr>
        <sz val="14"/>
        <color rgb="FF000000"/>
        <rFont val="Gill Sans MT"/>
      </rPr>
      <t>1-Revisar y validar la solicitud</t>
    </r>
    <r>
      <rPr>
        <sz val="14"/>
        <color rgb="FFED7D31"/>
        <rFont val="Gill Sans MT"/>
      </rPr>
      <t>.</t>
    </r>
  </si>
  <si>
    <t>Porcentaje de solicitudes de viáticos gestionadas/porcentaje de solicitudes de viaticos recibidas*100</t>
  </si>
  <si>
    <t>DAF-13-02</t>
  </si>
  <si>
    <t>2-Tramitar y gestionar nómina de viáticos.</t>
  </si>
  <si>
    <t>DAF-13-03</t>
  </si>
  <si>
    <t>3- Anexar disponibilidad bancaria y remitir a la unidad de auditoría interna.</t>
  </si>
  <si>
    <t>DAF-13-04</t>
  </si>
  <si>
    <t>DAF-13-05</t>
  </si>
  <si>
    <t>4-Efectuar pago vía transferencia</t>
  </si>
  <si>
    <t>DAF-14</t>
  </si>
  <si>
    <t xml:space="preserve">Regularizacion y transferencia F.E.A Gestionada                        </t>
  </si>
  <si>
    <t xml:space="preserve">Cantidad de regularizaciones y transferencias F.E.A realizadas </t>
  </si>
  <si>
    <t>Regularizaciones y solicitud de Transferencias Aprobadas.</t>
  </si>
  <si>
    <t>MAE, Contraloría</t>
  </si>
  <si>
    <t>DAF-14-01</t>
  </si>
  <si>
    <t>1- Ver la disponibilidad en la cuenta de banco Institucional</t>
  </si>
  <si>
    <t xml:space="preserve">Sumatoria de Regularización y transferencia F.E.A Gestionada   </t>
  </si>
  <si>
    <t>2- Consultar Avisos de Debitos en SIGEF.</t>
  </si>
  <si>
    <t>3- Gestionar la Regulariozación y remitirla a la Unidad de Auditoria Interna.</t>
  </si>
  <si>
    <t>4- Solicitar transferencia post-regularización y remitir a la Unidad de Auditoría Interna.</t>
  </si>
  <si>
    <t>DAF-15</t>
  </si>
  <si>
    <t xml:space="preserve">Aprobación de pagos. </t>
  </si>
  <si>
    <t>Porcentaje de pagos aprobados</t>
  </si>
  <si>
    <t>Reporte de libramienntos ordenados</t>
  </si>
  <si>
    <t>DAF-15-01</t>
  </si>
  <si>
    <t>1- Ordenar libramientos de pago aprobados por la Contraloría desde SIGEF.</t>
  </si>
  <si>
    <t>(Porcentaje de solicitudes remitidas/porcentaje de solicitudes aprobadas por contraloría)* 100</t>
  </si>
  <si>
    <t>DAF-16</t>
  </si>
  <si>
    <t>Certificaciones de retención elaboradas</t>
  </si>
  <si>
    <t>Porcentaje de retenciones elaborados</t>
  </si>
  <si>
    <t>Reporte de Certificacion de Retencion de Impuestos realizadas</t>
  </si>
  <si>
    <t>DAF-16-01</t>
  </si>
  <si>
    <t>1-Revisar y validar la solicitud.</t>
  </si>
  <si>
    <t>Porcentaje de solicitudes de Certicacion de impuestos realizadas/porcentaje de solicitudes de Certificacion de impuestos*100</t>
  </si>
  <si>
    <t xml:space="preserve">Porcentaje </t>
  </si>
  <si>
    <t>DAF-16-02</t>
  </si>
  <si>
    <t>2-Realizar Certificacion de Impuestos</t>
  </si>
  <si>
    <t>DAF-16-03</t>
  </si>
  <si>
    <t>3-Escanear Certificacion de Impuestos</t>
  </si>
  <si>
    <t>DAF-17</t>
  </si>
  <si>
    <r>
      <rPr>
        <b/>
        <sz val="14"/>
        <color rgb="FF000000"/>
        <rFont val="Gill Sans MT"/>
      </rPr>
      <t xml:space="preserve">Activo Fijo custodiado
</t>
    </r>
    <r>
      <rPr>
        <sz val="14"/>
        <color rgb="FF000000"/>
        <rFont val="Gill Sans MT"/>
      </rPr>
      <t>Se refiere a salvaguardar los activos fijos de la institución</t>
    </r>
  </si>
  <si>
    <t>Auditoría de activo fijo realizadas</t>
  </si>
  <si>
    <t>Sumatoria</t>
  </si>
  <si>
    <t>Informes de activos fijos</t>
  </si>
  <si>
    <t>Servicios Generales</t>
  </si>
  <si>
    <t>Responsables de activos fijos</t>
  </si>
  <si>
    <t>DAF-17-01</t>
  </si>
  <si>
    <t>1-  Realizar las entradas y salidas de activo fijo</t>
  </si>
  <si>
    <t>Sumatoria de auditorías realizadas</t>
  </si>
  <si>
    <t>DAF-17-02</t>
  </si>
  <si>
    <t>2- Documentar los movimientos de los activos</t>
  </si>
  <si>
    <t>DAF-17-03</t>
  </si>
  <si>
    <t>3- Realizar los informes periódicos de activos fijos</t>
  </si>
  <si>
    <t>DAF-18</t>
  </si>
  <si>
    <r>
      <rPr>
        <b/>
        <sz val="14"/>
        <color rgb="FF000000"/>
        <rFont val="Gill Sans MT"/>
      </rPr>
      <t xml:space="preserve">Plan de mantenimiento y mayordomía ejecutado
</t>
    </r>
    <r>
      <rPr>
        <sz val="14"/>
        <color rgb="FF000000"/>
        <rFont val="Gill Sans MT"/>
      </rPr>
      <t>Comprende mantenimiento de infraestructura las actividades de limpieza, servicio de café, aclimatación del quiosco, entre otros.)</t>
    </r>
  </si>
  <si>
    <t>Plan de mantenimiento y mayordomía ejecutado</t>
  </si>
  <si>
    <t>Reporte de limpieza</t>
  </si>
  <si>
    <t xml:space="preserve"> </t>
  </si>
  <si>
    <t>DAF-18-01</t>
  </si>
  <si>
    <t>1. Realizar actividades de limpieza</t>
  </si>
  <si>
    <t>Plan ejecutado/Plan programado</t>
  </si>
  <si>
    <t>Informe de mantenimiento</t>
  </si>
  <si>
    <t>100%%</t>
  </si>
  <si>
    <t>DAF-18-02</t>
  </si>
  <si>
    <t>2. Realizar actividades de cocina</t>
  </si>
  <si>
    <t>Plan de mantenimineto y mayordomía</t>
  </si>
  <si>
    <t>DAF-18-03</t>
  </si>
  <si>
    <t>3. Realizar el mantenimiento periódico de equipos</t>
  </si>
  <si>
    <t>DAF-18-04</t>
  </si>
  <si>
    <t>4. Realizar mantenimiento de infraestructura</t>
  </si>
  <si>
    <t>DRH-01</t>
  </si>
  <si>
    <r>
      <rPr>
        <b/>
        <sz val="14"/>
        <color rgb="FF000000"/>
        <rFont val="Gill Sans MT"/>
      </rPr>
      <t xml:space="preserve">Evaluaciones de Desempeño Gestionadas
</t>
    </r>
    <r>
      <rPr>
        <sz val="14"/>
        <color rgb="FF000000"/>
        <rFont val="Gill Sans MT"/>
      </rPr>
      <t>Hace referencia a la herramienta que ayuda a mejorar la gestión de los recursos humanos ofreciendo una mejor visión del rendimiento de cada uno de los colaboradores</t>
    </r>
    <r>
      <rPr>
        <b/>
        <sz val="14"/>
        <color rgb="FF000000"/>
        <rFont val="Gill Sans MT"/>
      </rPr>
      <t>.</t>
    </r>
  </si>
  <si>
    <t xml:space="preserve">Cantidad de acuerdos de desempeño gestionados </t>
  </si>
  <si>
    <t>Acuerdos de desempeño remitidos al MAP.</t>
  </si>
  <si>
    <t>Departamento de Recursos Humanos (DRH)</t>
  </si>
  <si>
    <t>Todas las areas de la Dirección de Prensa del Presidente.                    MAP.</t>
  </si>
  <si>
    <t>Sumatoria de acuerdos de desempeño gestionados</t>
  </si>
  <si>
    <t>Evaluaciones de desempeño  remitidas al MAP</t>
  </si>
  <si>
    <t>PrintScreen  correo de recepción de fomularioo acuerdo de desempeño del MAP a DRH</t>
  </si>
  <si>
    <t>DRH-01-01</t>
  </si>
  <si>
    <t>1. Consolidar y remitir acuerdos de desempeño al MAP</t>
  </si>
  <si>
    <t>DRH-01-02</t>
  </si>
  <si>
    <t>2. Realizar revisiones y evaluaciones de desempeño trimestrales</t>
  </si>
  <si>
    <t xml:space="preserve">Cantidad de evaluaciones de desempeño gestionadas </t>
  </si>
  <si>
    <t>PrintScreen de email de coordinación con el MAP, Encargados</t>
  </si>
  <si>
    <t>DRH-01-03</t>
  </si>
  <si>
    <t>3. Remitir evaluaciones al MAP</t>
  </si>
  <si>
    <t>Sumatoria de evaluaciones del desempeño gestionadas</t>
  </si>
  <si>
    <t xml:space="preserve">PrintScreen de email con remisión de formulario </t>
  </si>
  <si>
    <t>DRH-01-04</t>
  </si>
  <si>
    <t>4. Gestionar bono por desempeño</t>
  </si>
  <si>
    <t>Acuerdos de desempeño recibidos en formato físico y/o digital</t>
  </si>
  <si>
    <t>DRH-02</t>
  </si>
  <si>
    <r>
      <rPr>
        <b/>
        <sz val="14"/>
        <color rgb="FF000000"/>
        <rFont val="Gill Sans MT"/>
      </rPr>
      <t xml:space="preserve">Plan de capacitación y desarrollo implementado
</t>
    </r>
    <r>
      <rPr>
        <sz val="14"/>
        <color rgb="FF000000"/>
        <rFont val="Gill Sans MT"/>
      </rPr>
      <t xml:space="preserve">Se refiere a la implementación de un programa de capacitación enfocado en responder a las necesidades de capacitación y desarrollo de competencias de los colaboradores y colaboradoras. </t>
    </r>
    <r>
      <rPr>
        <b/>
        <sz val="14"/>
        <color rgb="FF000000"/>
        <rFont val="Gill Sans MT"/>
      </rPr>
      <t xml:space="preserve">                                  </t>
    </r>
  </si>
  <si>
    <t>Sumatoria de porcentaje de avance en la implementacion del plan de capacitación y desarrollo</t>
  </si>
  <si>
    <t xml:space="preserve"> Plan de Capacitaciones remitido al INAP</t>
  </si>
  <si>
    <t>DTIC. DAF. INAP. MAP Otras instituciones externas de capacitación</t>
  </si>
  <si>
    <t>DRH-02-01</t>
  </si>
  <si>
    <t>1. Consolidar necesidades de capacitación de las áreas en el Formulario "Plan de Capacitación del INAP"</t>
  </si>
  <si>
    <t xml:space="preserve">Número de capacitaciones ejecutadas entre total de capacitaciones programadas X 100 </t>
  </si>
  <si>
    <t xml:space="preserve">Correos y comunicaciones </t>
  </si>
  <si>
    <t>DRH-02-02</t>
  </si>
  <si>
    <t>2. Remitir Plan de Capacitación al INAP.</t>
  </si>
  <si>
    <t>Correo de remisión del Plan de Capacitación al INAP</t>
  </si>
  <si>
    <t>DRH-02-03</t>
  </si>
  <si>
    <t>3. Gestionar la ejecución de las capacitaciones a través de la programación de las acciones formativas.</t>
  </si>
  <si>
    <t>DRH-02-04</t>
  </si>
  <si>
    <t>4. Coordinar encuestas de satisfacción de las capacitaciones realizadas</t>
  </si>
  <si>
    <t>DRH-02-05</t>
  </si>
  <si>
    <t xml:space="preserve">5. Elaborar y remitir trimestralmente el informe de ejecución del plan de capacitación anual al INAP </t>
  </si>
  <si>
    <t>Informe de ejecución de capacitaciones remitidos al INAP y cargados al Indicador 08,1,1Plan de capacitación.  SISMAP</t>
  </si>
  <si>
    <t>DRH-03</t>
  </si>
  <si>
    <r>
      <rPr>
        <b/>
        <sz val="14"/>
        <color rgb="FF000000"/>
        <rFont val="Gill Sans MT"/>
      </rPr>
      <t xml:space="preserve">Nómina institucional pagada
</t>
    </r>
    <r>
      <rPr>
        <sz val="14"/>
        <color rgb="FF000000"/>
        <rFont val="Gill Sans MT"/>
      </rPr>
      <t>Hace referencia a la entrega mensual de pago de nomina de los empleados de la DPP para subir al portal de transparencia.</t>
    </r>
  </si>
  <si>
    <t>Sumatoria de nomina institucional pagadas</t>
  </si>
  <si>
    <t>Captura del SASP</t>
  </si>
  <si>
    <t>OAI y DAF</t>
  </si>
  <si>
    <t>DRH-03-01</t>
  </si>
  <si>
    <t xml:space="preserve">1.  Registrar mensualmente las novedades que se generan en las nominas mensual. </t>
  </si>
  <si>
    <t>Cantidad de nómina generada por trimestre</t>
  </si>
  <si>
    <t>DRH-03-02</t>
  </si>
  <si>
    <t xml:space="preserve">2. Gestionar aprobacion de  contraloria General </t>
  </si>
  <si>
    <t>DRH-03-03</t>
  </si>
  <si>
    <t xml:space="preserve">3.Gestionar firmas  de libramiento de pago nominas: Fija, Militar y temporal </t>
  </si>
  <si>
    <t>Oficios de remisión de nóminas fisica a la OAI.</t>
  </si>
  <si>
    <t>DRH-03-04</t>
  </si>
  <si>
    <t xml:space="preserve">4. Remitir nóminas firmadas  del mes a OAI </t>
  </si>
  <si>
    <t>DRH-04</t>
  </si>
  <si>
    <r>
      <rPr>
        <b/>
        <sz val="14"/>
        <color rgb="FF000000"/>
        <rFont val="Gill Sans MT"/>
      </rPr>
      <t xml:space="preserve">Clima Laboral Mejorado
</t>
    </r>
    <r>
      <rPr>
        <sz val="14"/>
        <color rgb="FF000000"/>
        <rFont val="Gill Sans MT"/>
      </rPr>
      <t>Consiste en el diseño e implementación de un plan de acción para la gestión del clima laboral institucional que responda a los resultados de la encuesta con miras a la mejorar el ambiente laboral.</t>
    </r>
  </si>
  <si>
    <t>Porcentaje de implementación del Plan de Acción</t>
  </si>
  <si>
    <t xml:space="preserve">Calificación institucional en el sistema de monitoreo de la Administración Pública </t>
  </si>
  <si>
    <t>MAP</t>
  </si>
  <si>
    <t>DRH-04-01</t>
  </si>
  <si>
    <t xml:space="preserve">1. Aplicacar encuestas de clima laboral </t>
  </si>
  <si>
    <t xml:space="preserve">Carta de solicitud de aplicación de la encuesta SECAP al MAP  </t>
  </si>
  <si>
    <t>DRH-04-02</t>
  </si>
  <si>
    <t>2. Analizar resultados</t>
  </si>
  <si>
    <t>DRH-04-03</t>
  </si>
  <si>
    <t xml:space="preserve">2. Elaborar de un plan de acción con los resultados de la encuesta de clima laboral </t>
  </si>
  <si>
    <t>Metodo de cálculo</t>
  </si>
  <si>
    <t>Cantidad de acciones implementadas/ cantidad de acciones programadas *100</t>
  </si>
  <si>
    <t xml:space="preserve">Informe de implementación Plan de acción </t>
  </si>
  <si>
    <t>DRH-04-04</t>
  </si>
  <si>
    <t>3. Ejecutar el plan de acción</t>
  </si>
  <si>
    <t>DRH-04-05</t>
  </si>
  <si>
    <t xml:space="preserve">4. Monitorear de la ejecución del plan de acción </t>
  </si>
  <si>
    <t>Informe de avance del plan de acción</t>
  </si>
  <si>
    <t>DRH-06</t>
  </si>
  <si>
    <r>
      <rPr>
        <b/>
        <sz val="14"/>
        <color rgb="FF000000"/>
        <rFont val="Gill Sans MT"/>
      </rPr>
      <t xml:space="preserve">Manual de cargos y competencias revisado y actualizado
</t>
    </r>
    <r>
      <rPr>
        <sz val="14"/>
        <color rgb="FF000000"/>
        <rFont val="Gill Sans MT"/>
      </rPr>
      <t>Se refiere a la revisión del manual de la institución y realizar una actualización de ser necesario</t>
    </r>
  </si>
  <si>
    <t>Manual de cargos actualizado</t>
  </si>
  <si>
    <t>Minutas, reuniones y correos</t>
  </si>
  <si>
    <t>DRH-06-01</t>
  </si>
  <si>
    <t xml:space="preserve">1. Definir las competencias específicas y generales para cada perfil de cargo de las áreas sustantivas.  </t>
  </si>
  <si>
    <t>Propuesta de Manual de Cargos</t>
  </si>
  <si>
    <t>DRH-06-02</t>
  </si>
  <si>
    <t xml:space="preserve">2. Socializar mediante grupo focal las competencias identificadas. </t>
  </si>
  <si>
    <t>DRH-06-03</t>
  </si>
  <si>
    <t>3. Realizar jornada de entrega de los nuevos perfiles a los colaboradores</t>
  </si>
  <si>
    <t>DRH-07</t>
  </si>
  <si>
    <r>
      <rPr>
        <b/>
        <sz val="14"/>
        <color rgb="FF000000"/>
        <rFont val="Gill Sans MT"/>
      </rPr>
      <t xml:space="preserve">Registro y control del personal completado
</t>
    </r>
    <r>
      <rPr>
        <sz val="14"/>
        <color rgb="FF000000"/>
        <rFont val="Gill Sans MT"/>
      </rPr>
      <t>Se refiere a la actualización de los expedientes del personal en cuanto cargo, salario, asistencia, entre otros.</t>
    </r>
  </si>
  <si>
    <t xml:space="preserve">Porcentaje  de expedientes del personal actualizado </t>
  </si>
  <si>
    <t xml:space="preserve">Expedientes y documentos de contenido, correos de solicitud de documentos  </t>
  </si>
  <si>
    <t>Recursos Humanos</t>
  </si>
  <si>
    <t>Auditoría interna  CGR, Dirección General</t>
  </si>
  <si>
    <t>DRH-07-01</t>
  </si>
  <si>
    <t xml:space="preserve">1. Realizar un proceso de depuración de los expedientes según el procedimiento de gestión de expedientes.         </t>
  </si>
  <si>
    <t>Cantidad de expedientes actualizados/Cantidad de expedientes existentes/100</t>
  </si>
  <si>
    <t>Acciones de personal, correo electrónicos,  monitoreo de asistencia</t>
  </si>
  <si>
    <t>DRH-07-02</t>
  </si>
  <si>
    <t xml:space="preserve"> 2. Auditar y actualizar expedientes</t>
  </si>
  <si>
    <t>DRH-07-03</t>
  </si>
  <si>
    <t>3. Colocar la asistencia</t>
  </si>
  <si>
    <t>DRH-07-04</t>
  </si>
  <si>
    <t xml:space="preserve">4. Realizar las novedades en el SASP según la nueva estructura. </t>
  </si>
  <si>
    <t>DRH-08</t>
  </si>
  <si>
    <r>
      <rPr>
        <b/>
        <sz val="14"/>
        <color rgb="FF000000"/>
        <rFont val="Gill Sans MT"/>
      </rPr>
      <t xml:space="preserve">Plan de compensación y beneficios
</t>
    </r>
    <r>
      <rPr>
        <sz val="14"/>
        <color rgb="FF000000"/>
        <rFont val="Gill Sans MT"/>
      </rPr>
      <t>Se refiere a la implementación del Plan de beneficios a los empleados ( almuerzo, combustible, seguro complementario, etc</t>
    </r>
    <r>
      <rPr>
        <b/>
        <sz val="14"/>
        <color rgb="FF000000"/>
        <rFont val="Gill Sans MT"/>
      </rPr>
      <t>.)</t>
    </r>
  </si>
  <si>
    <t>Porcentaje del plan implementado</t>
  </si>
  <si>
    <t>Acuses de entrega de tarjeta de combustible</t>
  </si>
  <si>
    <t>DRH-08-01</t>
  </si>
  <si>
    <t>Activdad</t>
  </si>
  <si>
    <t>1.  Se elabora plan de beneficios según política de beneficios</t>
  </si>
  <si>
    <t>Cantidad de beneficios programados/ cantidad de beneficios implementados</t>
  </si>
  <si>
    <t>Listado de almuerzo de la GP</t>
  </si>
  <si>
    <t>DRH-08-02</t>
  </si>
  <si>
    <t>2. Se implementan los beneficios mensualmente</t>
  </si>
  <si>
    <t>Formulario de ingreso al seguro</t>
  </si>
  <si>
    <t>OAI-01</t>
  </si>
  <si>
    <r>
      <rPr>
        <b/>
        <sz val="14"/>
        <color rgb="FF000000"/>
        <rFont val="Gill Sans MT"/>
      </rPr>
      <t xml:space="preserve">Gestion del Portal de Solicitud de Informacion de los Ciudadanos Portal SAIP
</t>
    </r>
    <r>
      <rPr>
        <sz val="14"/>
        <color rgb="FF000000"/>
        <rFont val="Gill Sans MT"/>
      </rPr>
      <t>Consiste en recibir las solicitudes de información, via correo electronico, Portal Unico de Informacion Publica (SAIP), via telefonica o de manera presencial en nuestras oficinas</t>
    </r>
  </si>
  <si>
    <t>Porcentaje de solicitudes de informacion respondidas</t>
  </si>
  <si>
    <t>Porcentaje de solicitudes de informacion</t>
  </si>
  <si>
    <t>Balance de gestion de la OAI</t>
  </si>
  <si>
    <t>OAI</t>
  </si>
  <si>
    <t>Ciudadano,  Maxima Autoridad, Todas las Unidades Organizativa, DIGEIG</t>
  </si>
  <si>
    <t>OAI-01-01</t>
  </si>
  <si>
    <t>1. Recibir las solicitudes de los ciudadanos</t>
  </si>
  <si>
    <t>solicitudes recibidas / respondidas multiplicadas por 100</t>
  </si>
  <si>
    <t>OAI-01-02</t>
  </si>
  <si>
    <t>2. Analizar, transcribir y validar las solicitudes de informacion</t>
  </si>
  <si>
    <t>OAI-01-03</t>
  </si>
  <si>
    <t>3.Tramitar en caso necesario la Solicitud de informacion al area o areas pertinente con aprobacion de la maxima autoridad</t>
  </si>
  <si>
    <t>OAI-01-04</t>
  </si>
  <si>
    <t>5. Recibir la respuesta del area o areas a intervenir en caso de haber tramitado</t>
  </si>
  <si>
    <t>Evaluacion de la DIGEIG°</t>
  </si>
  <si>
    <t>OAI-01-05</t>
  </si>
  <si>
    <t>6. Remitir la respuesta al ciudadano solicitante sea valida o rechazada</t>
  </si>
  <si>
    <t>OAI-02</t>
  </si>
  <si>
    <r>
      <rPr>
        <b/>
        <sz val="14"/>
        <color rgb="FF000000"/>
        <rFont val="Gill Sans MT"/>
      </rPr>
      <t xml:space="preserve">Colocacion de Informacion en Nuestro Portal de Transparencia
</t>
    </r>
    <r>
      <rPr>
        <sz val="14"/>
        <color rgb="FF000000"/>
        <rFont val="Gill Sans MT"/>
      </rPr>
      <t>Consiste en subir las informaciones que produce la institucion de manera constante, incluyendo ejecucion financiera, como compras, etc.</t>
    </r>
  </si>
  <si>
    <t>Informacion Colgada en el Portal de Transparencia</t>
  </si>
  <si>
    <t>Porcentaje de informacion colgada en el portal</t>
  </si>
  <si>
    <t>División de Libre Acceso a la Información (OAI)</t>
  </si>
  <si>
    <t>Todas las Unidades Organizativa, DIGEIG</t>
  </si>
  <si>
    <t>OAI-02-01</t>
  </si>
  <si>
    <t>1. Recibir la informacion de las áreas</t>
  </si>
  <si>
    <t>Informacion recibida / informacion colgada</t>
  </si>
  <si>
    <t>OAI-02-02</t>
  </si>
  <si>
    <t>2. Depurar la informacion</t>
  </si>
  <si>
    <t>OAI-02-03</t>
  </si>
  <si>
    <t>3. Colgar las informaciones institucionales en nuestro portal de transparencia, para cumplimiento de la ley 200-04</t>
  </si>
  <si>
    <t>OAI-02-04</t>
  </si>
  <si>
    <t>4. Verificar los Link Colocados en nuestro Portal institucional</t>
  </si>
  <si>
    <t>OAI-03</t>
  </si>
  <si>
    <r>
      <rPr>
        <b/>
        <sz val="14"/>
        <color rgb="FF000000"/>
        <rFont val="Gill Sans MT"/>
      </rPr>
      <t xml:space="preserve">Gestion del Sistema de Recepcion de Quejas, Reclamos y Sugerencias de los Ciudadanos, (3-1-1)
</t>
    </r>
    <r>
      <rPr>
        <sz val="14"/>
        <color rgb="FF000000"/>
        <rFont val="Gill Sans MT"/>
      </rPr>
      <t>Consiste en recibir reclamaciones, quejas y denuncias, via Correo Electronico, portal Sistema de Quejas y denuncias (3-1-1),via telefonica o de manera presencial en nuestras oficinas</t>
    </r>
  </si>
  <si>
    <t>Porcentaje de solicitudes recibidas</t>
  </si>
  <si>
    <t>Ciudadano,  Maxima Autoridad, Todas las Unidades Organizativa, MINPRE, DIGEIG y OGTIC</t>
  </si>
  <si>
    <t>OAI-03-01</t>
  </si>
  <si>
    <t>1. Recibir las denuncias, quejas o sugerncias de la ciudadania, si viene de manera presencial, proceder a llenarle el formulario</t>
  </si>
  <si>
    <t>Balance de gestion del 311</t>
  </si>
  <si>
    <t>OAI-03-02</t>
  </si>
  <si>
    <t>2. Analizar y depurar las informacion recibidas</t>
  </si>
  <si>
    <t>OAI-03-03</t>
  </si>
  <si>
    <t>3. Tratar de canalizar las inquietudes de los ciudadanos y en caso de ser necesario redirigirlas a las instituciones que aplique</t>
  </si>
  <si>
    <t>OAI-04</t>
  </si>
  <si>
    <r>
      <rPr>
        <b/>
        <sz val="14"/>
        <color rgb="FF000000"/>
        <rFont val="Gill Sans MT"/>
      </rPr>
      <t xml:space="preserve">Gestion, manejo y alimentacion del Portal Unico de Datos Abiertos Institucional
</t>
    </r>
    <r>
      <rPr>
        <sz val="14"/>
        <color rgb="FF000000"/>
        <rFont val="Gill Sans MT"/>
      </rPr>
      <t xml:space="preserve">Este Proceso incluye la colocacion de informacion de manera Data cruda, para fines de reutilizacion </t>
    </r>
  </si>
  <si>
    <t>Porcentaje de informacion colgada en el portal de Datos Abiertos</t>
  </si>
  <si>
    <t>OAI-04-01</t>
  </si>
  <si>
    <t>1. Recibir la Informacion</t>
  </si>
  <si>
    <t>OAI-04-02</t>
  </si>
  <si>
    <t>2. Validar la Informacion</t>
  </si>
  <si>
    <t>OAI-04-03</t>
  </si>
  <si>
    <t>3. Colocar la Informacion actualizada de manera trimestral en el Portal Unico de Datos Abiertos de manera Cruda</t>
  </si>
  <si>
    <t>TIC-01</t>
  </si>
  <si>
    <r>
      <rPr>
        <b/>
        <sz val="14"/>
        <color rgb="FF000000"/>
        <rFont val="Gill Sans MT"/>
      </rPr>
      <t xml:space="preserve">Necesidades tecnológicas suplidas
</t>
    </r>
    <r>
      <rPr>
        <sz val="14"/>
        <color rgb="FF000000"/>
        <rFont val="Gill Sans MT"/>
      </rPr>
      <t>Consiste en la respuesta satisfactoria de los requerimientos de los usuarios sobre malfuncionamiento de equipos, asesorías, asignación y solicitud de equipos, soporte técnico etc</t>
    </r>
  </si>
  <si>
    <t>Porcentaje de necesidades tecnológicas suplidas</t>
  </si>
  <si>
    <t>Informe de ejecución de TIC, correo institucional</t>
  </si>
  <si>
    <t>TIC</t>
  </si>
  <si>
    <t>TIC-01-01</t>
  </si>
  <si>
    <t>1. Recepción de la solicitud</t>
  </si>
  <si>
    <t>Cantidad de solicitudes recibidas/ Cantidad de satisfechas*100</t>
  </si>
  <si>
    <t>TIC-01-02</t>
  </si>
  <si>
    <t>2. Evaluación y análisis de la solicitud</t>
  </si>
  <si>
    <t>TIC-01-03</t>
  </si>
  <si>
    <t>3. Respuesta a la solicitud</t>
  </si>
  <si>
    <t>TIC-01-04</t>
  </si>
  <si>
    <t>4. Monitoreo y cierre de la solicitud</t>
  </si>
  <si>
    <t>TIC-02</t>
  </si>
  <si>
    <r>
      <rPr>
        <b/>
        <sz val="14"/>
        <color rgb="FF000000"/>
        <rFont val="Gill Sans MT"/>
      </rPr>
      <t xml:space="preserve">Monitoreo Ciberseguridad
</t>
    </r>
    <r>
      <rPr>
        <sz val="14"/>
        <color rgb="FF000000"/>
        <rFont val="Gill Sans MT"/>
      </rPr>
      <t>Consiste en proteger de amenazas los equipos, redes de datos, aplicaciones y sistemas críticos de la institución</t>
    </r>
    <r>
      <rPr>
        <b/>
        <sz val="14"/>
        <color rgb="FF000000"/>
        <rFont val="Gill Sans MT"/>
      </rPr>
      <t xml:space="preserve"> </t>
    </r>
    <r>
      <rPr>
        <sz val="14"/>
        <color rgb="FF000000"/>
        <rFont val="Gill Sans MT"/>
      </rPr>
      <t>y sistemas e información de datos</t>
    </r>
  </si>
  <si>
    <t>Sistema de ciberseguridad  implementado</t>
  </si>
  <si>
    <t>Reporte de ciberseguridad</t>
  </si>
  <si>
    <t>TIC-02-01</t>
  </si>
  <si>
    <t>1. Evaluación y análisis del sistema</t>
  </si>
  <si>
    <t>TIC-02-02</t>
  </si>
  <si>
    <t>2. Instalación de aplicaciones de seguridad (si es necesario)</t>
  </si>
  <si>
    <t>TIC-02-03</t>
  </si>
  <si>
    <t>4. Monitoreo y control</t>
  </si>
  <si>
    <t>TIC-03</t>
  </si>
  <si>
    <r>
      <rPr>
        <b/>
        <sz val="14"/>
        <color rgb="FF000000"/>
        <rFont val="Gill Sans MT"/>
      </rPr>
      <t xml:space="preserve">Implementación de intranet
</t>
    </r>
    <r>
      <rPr>
        <sz val="14"/>
        <color rgb="FF000000"/>
        <rFont val="Gill Sans MT"/>
      </rPr>
      <t>Consiste en una plataforma de difusion de informacion interna para agilizar los procesos</t>
    </r>
  </si>
  <si>
    <t>Plataforma de intranet funcionando correctamente</t>
  </si>
  <si>
    <t>Informe de monitoreo y seguimiento de intranet</t>
  </si>
  <si>
    <t>TIC-03-01</t>
  </si>
  <si>
    <t>1.Diseño de plataforma web</t>
  </si>
  <si>
    <t>Plataforma de intranet implementado</t>
  </si>
  <si>
    <t>TIC-03-02</t>
  </si>
  <si>
    <t>2. Diseño de estructura y lógica de la información</t>
  </si>
  <si>
    <t>TIC-03-03</t>
  </si>
  <si>
    <t>3. Protocolos de seguridad</t>
  </si>
  <si>
    <t>TIC-03-04</t>
  </si>
  <si>
    <t>4. Monitoreo y seguimiento</t>
  </si>
  <si>
    <t>TIC-04</t>
  </si>
  <si>
    <r>
      <rPr>
        <b/>
        <sz val="14"/>
        <color rgb="FF000000"/>
        <rFont val="Gill Sans MT"/>
      </rPr>
      <t xml:space="preserve">Mantenimiento de equipos
</t>
    </r>
    <r>
      <rPr>
        <sz val="14"/>
        <color rgb="FF000000"/>
        <rFont val="Gill Sans MT"/>
      </rPr>
      <t>Se refiere al mantenimiento preventivo y correctivo para preservar el hardware de la DPP</t>
    </r>
  </si>
  <si>
    <t>Cantidad de mantenimientos realizados</t>
  </si>
  <si>
    <t>Reporte de mantenimiento</t>
  </si>
  <si>
    <t>TIC-04-01</t>
  </si>
  <si>
    <t>1. Realizar reciclaje de información</t>
  </si>
  <si>
    <t>mantenimiento de equipos</t>
  </si>
  <si>
    <t>TIC-04-02</t>
  </si>
  <si>
    <t>2. Limpieza de equipo</t>
  </si>
  <si>
    <t>TIC-04-03</t>
  </si>
  <si>
    <t>3. Fragmentación del disco duro</t>
  </si>
  <si>
    <t>TIC-04-04</t>
  </si>
  <si>
    <t>4. Cambio de pieza</t>
  </si>
  <si>
    <t>APROBADO POR:</t>
  </si>
  <si>
    <t>Director General</t>
  </si>
  <si>
    <t>ELABORADO POR:</t>
  </si>
  <si>
    <t>Encargado Formulación, Monitoreo y Evaluación</t>
  </si>
  <si>
    <t>REVISADO POR:</t>
  </si>
  <si>
    <t>Encargado Departamento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</si>
</sst>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_);[Red]\(&quot;RD$&quot;#,##0.00\)"/>
    <numFmt numFmtId="167" formatCode="_(&quot;RD$&quot;* #,##0.00_);_(&quot;RD$&quot;* \(#,##0.00\);_(&quot;RD$&quot;* &quot;-&quot;??_);_(@_)"/>
    <numFmt numFmtId="168" formatCode="_([$€-2]* #,##0.00_);_([$€-2]* \(#,##0.00\);_([$€-2]* &quot;-&quot;??_)"/>
    <numFmt numFmtId="169" formatCode="_-* #,##0_-;\-* #,##0_-;_-* &quot;-&quot;??_-;_-@_-"/>
    <numFmt numFmtId="170" formatCode="_-[$$-409]* #,##0.00_ ;_-[$$-409]* \-#,##0.00\ ;_-[$$-409]* &quot;-&quot;??_ ;_-@_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tifex CF"/>
      <family val="3"/>
    </font>
    <font>
      <sz val="11"/>
      <color theme="1"/>
      <name val="Artifex CF"/>
      <family val="3"/>
    </font>
    <font>
      <sz val="14"/>
      <color theme="1"/>
      <name val="Artifex CF"/>
      <family val="3"/>
    </font>
    <font>
      <b/>
      <sz val="14"/>
      <color theme="1"/>
      <name val="Artifex CF"/>
      <family val="3"/>
    </font>
    <font>
      <b/>
      <sz val="11"/>
      <color theme="1"/>
      <name val="Artifex CF"/>
      <family val="3"/>
    </font>
    <font>
      <sz val="10"/>
      <name val="Artifex CF"/>
    </font>
    <font>
      <sz val="11"/>
      <color theme="1"/>
      <name val="Artifex cf"/>
    </font>
    <font>
      <sz val="14"/>
      <color theme="1"/>
      <name val="Artifex cf"/>
    </font>
    <font>
      <b/>
      <sz val="14"/>
      <color theme="1"/>
      <name val="Artifex cf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tifex CF"/>
    </font>
    <font>
      <sz val="12"/>
      <color theme="1"/>
      <name val="Artifex cf"/>
    </font>
    <font>
      <sz val="12"/>
      <name val="Artifex cf"/>
    </font>
    <font>
      <sz val="12"/>
      <color theme="1"/>
      <name val="Artifex CF"/>
      <family val="3"/>
    </font>
    <font>
      <b/>
      <sz val="12"/>
      <color theme="1"/>
      <name val="Artifex CF"/>
      <family val="3"/>
    </font>
    <font>
      <sz val="14"/>
      <name val="Artifex cf"/>
    </font>
    <font>
      <sz val="16"/>
      <color theme="1"/>
      <name val="Artifex CF"/>
    </font>
    <font>
      <b/>
      <sz val="16"/>
      <color theme="1"/>
      <name val="Artifex CF"/>
    </font>
    <font>
      <b/>
      <sz val="14"/>
      <color theme="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14"/>
      <color theme="1"/>
      <name val="Gill Sans MT"/>
      <family val="2"/>
    </font>
    <font>
      <b/>
      <sz val="14"/>
      <color theme="1"/>
      <name val="Gill Sans MT"/>
      <family val="2"/>
    </font>
    <font>
      <sz val="14"/>
      <color rgb="FF000000"/>
      <name val="Gill Sans MT"/>
      <family val="2"/>
    </font>
    <font>
      <b/>
      <sz val="14"/>
      <color rgb="FF000000"/>
      <name val="Gill Sans MT"/>
      <family val="2"/>
    </font>
    <font>
      <sz val="14"/>
      <color rgb="FFED7D31"/>
      <name val="Gill Sans MT"/>
      <family val="2"/>
    </font>
    <font>
      <sz val="14"/>
      <color rgb="FF00B050"/>
      <name val="Gill Sans MT"/>
      <family val="2"/>
    </font>
    <font>
      <sz val="14"/>
      <color rgb="FFFF0000"/>
      <name val="Gill Sans MT"/>
      <family val="2"/>
    </font>
    <font>
      <b/>
      <sz val="14"/>
      <color rgb="FFD60093"/>
      <name val="Gill Sans MT"/>
      <family val="2"/>
    </font>
    <font>
      <b/>
      <sz val="14"/>
      <color rgb="FF003876"/>
      <name val="Gill Sans MT"/>
      <family val="2"/>
    </font>
    <font>
      <b/>
      <sz val="14"/>
      <color rgb="FF000000"/>
      <name val="Gill Sans MT"/>
    </font>
    <font>
      <sz val="14"/>
      <color rgb="FF000000"/>
      <name val="Gill Sans MT"/>
    </font>
    <font>
      <sz val="14"/>
      <name val="Gill Sans MT"/>
    </font>
    <font>
      <sz val="14"/>
      <color rgb="FFED7D31"/>
      <name val="Gill Sans MT"/>
    </font>
    <font>
      <b/>
      <sz val="14"/>
      <color theme="1"/>
      <name val="Gill Sans MT"/>
    </font>
    <font>
      <sz val="14"/>
      <color theme="1"/>
      <name val="Gill Sans MT"/>
    </font>
    <font>
      <b/>
      <sz val="14"/>
      <name val="Gill Sans MT"/>
    </font>
    <font>
      <sz val="14"/>
      <color rgb="FFFF0000"/>
      <name val="Gill Sans MT"/>
    </font>
    <font>
      <sz val="14"/>
      <color rgb="FFFF0000"/>
      <name val="Artifex CF"/>
      <family val="3"/>
    </font>
    <font>
      <sz val="12"/>
      <color rgb="FFFF0000"/>
      <name val="Artifex CF"/>
      <family val="3"/>
    </font>
    <font>
      <sz val="11"/>
      <color rgb="FFFF0000"/>
      <name val="Artifex CF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7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3876"/>
      </right>
      <top/>
      <bottom/>
      <diagonal/>
    </border>
    <border>
      <left style="thin">
        <color rgb="FF003876"/>
      </left>
      <right style="thin">
        <color rgb="FF003876"/>
      </right>
      <top style="thin">
        <color rgb="FF003876"/>
      </top>
      <bottom style="thin">
        <color rgb="FF003876"/>
      </bottom>
      <diagonal/>
    </border>
    <border>
      <left style="thin">
        <color rgb="FF003876"/>
      </left>
      <right/>
      <top/>
      <bottom/>
      <diagonal/>
    </border>
    <border>
      <left style="thin">
        <color indexed="64"/>
      </left>
      <right style="medium">
        <color rgb="FF003876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3876"/>
      </left>
      <right style="thin">
        <color rgb="FF003876"/>
      </right>
      <top/>
      <bottom style="thin">
        <color rgb="FF003876"/>
      </bottom>
      <diagonal/>
    </border>
    <border>
      <left style="thin">
        <color rgb="FF003876"/>
      </left>
      <right/>
      <top style="medium">
        <color indexed="64"/>
      </top>
      <bottom/>
      <diagonal/>
    </border>
    <border>
      <left/>
      <right style="thin">
        <color rgb="FF003876"/>
      </right>
      <top style="medium">
        <color indexed="64"/>
      </top>
      <bottom/>
      <diagonal/>
    </border>
    <border>
      <left/>
      <right/>
      <top style="medium">
        <color rgb="FF003876"/>
      </top>
      <bottom/>
      <diagonal/>
    </border>
    <border>
      <left style="medium">
        <color rgb="FF003876"/>
      </left>
      <right style="thin">
        <color rgb="FF003876"/>
      </right>
      <top style="thin">
        <color rgb="FF003876"/>
      </top>
      <bottom/>
      <diagonal/>
    </border>
    <border>
      <left style="thin">
        <color rgb="FF003876"/>
      </left>
      <right style="thin">
        <color rgb="FF003876"/>
      </right>
      <top style="medium">
        <color rgb="FF003876"/>
      </top>
      <bottom style="thin">
        <color rgb="FF00387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3876"/>
      </left>
      <right style="thin">
        <color rgb="FF003876"/>
      </right>
      <top style="thin">
        <color rgb="FF003876"/>
      </top>
      <bottom style="thin">
        <color indexed="64"/>
      </bottom>
      <diagonal/>
    </border>
    <border>
      <left style="thin">
        <color rgb="FF003876"/>
      </left>
      <right style="thin">
        <color rgb="FF003876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3876"/>
      </left>
      <right style="thin">
        <color rgb="FF003876"/>
      </right>
      <top/>
      <bottom/>
      <diagonal/>
    </border>
    <border>
      <left/>
      <right/>
      <top/>
      <bottom style="thin">
        <color rgb="FF003876"/>
      </bottom>
      <diagonal/>
    </border>
    <border>
      <left style="medium">
        <color rgb="FF003876"/>
      </left>
      <right style="thin">
        <color rgb="FF003876"/>
      </right>
      <top/>
      <bottom/>
      <diagonal/>
    </border>
    <border>
      <left/>
      <right/>
      <top style="thin">
        <color rgb="FF003876"/>
      </top>
      <bottom style="thin">
        <color rgb="FF003876"/>
      </bottom>
      <diagonal/>
    </border>
    <border>
      <left style="thin">
        <color rgb="FF003876"/>
      </left>
      <right/>
      <top/>
      <bottom style="thin">
        <color indexed="64"/>
      </bottom>
      <diagonal/>
    </border>
    <border>
      <left style="thin">
        <color rgb="FF003876"/>
      </left>
      <right style="thin">
        <color rgb="FF003876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3876"/>
      </right>
      <top style="thin">
        <color indexed="64"/>
      </top>
      <bottom style="thin">
        <color indexed="64"/>
      </bottom>
      <diagonal/>
    </border>
    <border>
      <left style="thin">
        <color rgb="FF003876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3876"/>
      </top>
      <bottom/>
      <diagonal/>
    </border>
    <border>
      <left style="thin">
        <color rgb="FF003876"/>
      </left>
      <right style="thin">
        <color rgb="FF003876"/>
      </right>
      <top style="thin">
        <color rgb="FF003876"/>
      </top>
      <bottom/>
      <diagonal/>
    </border>
    <border>
      <left style="medium">
        <color rgb="FF003876"/>
      </left>
      <right style="thin">
        <color rgb="FF003876"/>
      </right>
      <top/>
      <bottom style="medium">
        <color rgb="FF003876"/>
      </bottom>
      <diagonal/>
    </border>
    <border>
      <left style="thin">
        <color rgb="FF003876"/>
      </left>
      <right style="thin">
        <color rgb="FF003876"/>
      </right>
      <top style="thin">
        <color indexed="64"/>
      </top>
      <bottom style="medium">
        <color rgb="FF003876"/>
      </bottom>
      <diagonal/>
    </border>
    <border>
      <left style="thin">
        <color rgb="FF003876"/>
      </left>
      <right/>
      <top style="thin">
        <color indexed="64"/>
      </top>
      <bottom style="medium">
        <color rgb="FF003876"/>
      </bottom>
      <diagonal/>
    </border>
    <border>
      <left/>
      <right/>
      <top/>
      <bottom style="medium">
        <color rgb="FF003876"/>
      </bottom>
      <diagonal/>
    </border>
    <border>
      <left/>
      <right/>
      <top style="thin">
        <color indexed="64"/>
      </top>
      <bottom style="medium">
        <color rgb="FF003876"/>
      </bottom>
      <diagonal/>
    </border>
    <border>
      <left/>
      <right style="thin">
        <color rgb="FF003876"/>
      </right>
      <top style="thin">
        <color indexed="64"/>
      </top>
      <bottom style="medium">
        <color rgb="FF003876"/>
      </bottom>
      <diagonal/>
    </border>
    <border>
      <left style="thin">
        <color rgb="FF003876"/>
      </left>
      <right style="thin">
        <color rgb="FF003876"/>
      </right>
      <top/>
      <bottom style="medium">
        <color rgb="FF003876"/>
      </bottom>
      <diagonal/>
    </border>
    <border>
      <left style="medium">
        <color rgb="FF003876"/>
      </left>
      <right style="thin">
        <color rgb="FF003876"/>
      </right>
      <top style="medium">
        <color rgb="FF003876"/>
      </top>
      <bottom/>
      <diagonal/>
    </border>
    <border>
      <left style="thin">
        <color rgb="FF003876"/>
      </left>
      <right/>
      <top style="medium">
        <color rgb="FF003876"/>
      </top>
      <bottom/>
      <diagonal/>
    </border>
    <border>
      <left style="thin">
        <color indexed="64"/>
      </left>
      <right/>
      <top/>
      <bottom style="thin">
        <color rgb="FF003876"/>
      </bottom>
      <diagonal/>
    </border>
    <border>
      <left style="thin">
        <color rgb="FF003876"/>
      </left>
      <right style="thin">
        <color rgb="FF003876"/>
      </right>
      <top style="medium">
        <color rgb="FF003876"/>
      </top>
      <bottom/>
      <diagonal/>
    </border>
    <border>
      <left style="thin">
        <color rgb="FF003876"/>
      </left>
      <right/>
      <top/>
      <bottom style="thin">
        <color rgb="FF003876"/>
      </bottom>
      <diagonal/>
    </border>
    <border>
      <left/>
      <right style="thin">
        <color rgb="FF003876"/>
      </right>
      <top style="thin">
        <color rgb="FF003876"/>
      </top>
      <bottom style="thin">
        <color rgb="FF003876"/>
      </bottom>
      <diagonal/>
    </border>
    <border>
      <left style="thin">
        <color rgb="FF003876"/>
      </left>
      <right style="thin">
        <color rgb="FF003876"/>
      </right>
      <top style="thin">
        <color indexed="64"/>
      </top>
      <bottom/>
      <diagonal/>
    </border>
    <border>
      <left/>
      <right style="thin">
        <color rgb="FF003876"/>
      </right>
      <top style="thin">
        <color rgb="FF003876"/>
      </top>
      <bottom/>
      <diagonal/>
    </border>
    <border>
      <left/>
      <right style="thin">
        <color rgb="FF003876"/>
      </right>
      <top style="thin">
        <color rgb="FF003876"/>
      </top>
      <bottom style="medium">
        <color rgb="FF003876"/>
      </bottom>
      <diagonal/>
    </border>
    <border>
      <left style="thin">
        <color rgb="FF003876"/>
      </left>
      <right/>
      <top style="thin">
        <color rgb="FF003876"/>
      </top>
      <bottom style="thin">
        <color rgb="FF003876"/>
      </bottom>
      <diagonal/>
    </border>
    <border>
      <left/>
      <right/>
      <top style="thin">
        <color rgb="FF003876"/>
      </top>
      <bottom style="medium">
        <color rgb="FF003876"/>
      </bottom>
      <diagonal/>
    </border>
    <border>
      <left style="thin">
        <color rgb="FF003876"/>
      </left>
      <right style="thin">
        <color rgb="FF003876"/>
      </right>
      <top style="medium">
        <color rgb="FF003876"/>
      </top>
      <bottom style="thin">
        <color indexed="64"/>
      </bottom>
      <diagonal/>
    </border>
    <border>
      <left/>
      <right/>
      <top style="medium">
        <color rgb="FF003876"/>
      </top>
      <bottom style="thin">
        <color indexed="64"/>
      </bottom>
      <diagonal/>
    </border>
    <border>
      <left/>
      <right style="thin">
        <color rgb="FF003876"/>
      </right>
      <top style="medium">
        <color rgb="FF003876"/>
      </top>
      <bottom style="thin">
        <color indexed="64"/>
      </bottom>
      <diagonal/>
    </border>
    <border>
      <left style="medium">
        <color rgb="FF003876"/>
      </left>
      <right/>
      <top/>
      <bottom/>
      <diagonal/>
    </border>
    <border>
      <left style="thin">
        <color rgb="FF003876"/>
      </left>
      <right/>
      <top style="thin">
        <color indexed="64"/>
      </top>
      <bottom/>
      <diagonal/>
    </border>
    <border>
      <left style="thin">
        <color rgb="FF003876"/>
      </left>
      <right style="thin">
        <color indexed="64"/>
      </right>
      <top style="medium">
        <color rgb="FF003876"/>
      </top>
      <bottom style="thin">
        <color rgb="FF003876"/>
      </bottom>
      <diagonal/>
    </border>
    <border>
      <left style="thin">
        <color indexed="64"/>
      </left>
      <right style="thin">
        <color rgb="FF003876"/>
      </right>
      <top style="medium">
        <color rgb="FF003876"/>
      </top>
      <bottom style="thin">
        <color rgb="FF00387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3876"/>
      </top>
      <bottom style="thin">
        <color rgb="FF003876"/>
      </bottom>
      <diagonal/>
    </border>
    <border>
      <left/>
      <right style="thin">
        <color indexed="64"/>
      </right>
      <top style="medium">
        <color rgb="FF003876"/>
      </top>
      <bottom/>
      <diagonal/>
    </border>
    <border>
      <left style="thin">
        <color indexed="64"/>
      </left>
      <right/>
      <top style="medium">
        <color rgb="FF003876"/>
      </top>
      <bottom/>
      <diagonal/>
    </border>
    <border>
      <left style="thin">
        <color rgb="FF003876"/>
      </left>
      <right/>
      <top style="medium">
        <color rgb="FF003876"/>
      </top>
      <bottom style="thin">
        <color rgb="FF003876"/>
      </bottom>
      <diagonal/>
    </border>
    <border>
      <left/>
      <right style="thin">
        <color indexed="64"/>
      </right>
      <top style="medium">
        <color rgb="FF003876"/>
      </top>
      <bottom style="thin">
        <color rgb="FF003876"/>
      </bottom>
      <diagonal/>
    </border>
    <border>
      <left style="thin">
        <color indexed="64"/>
      </left>
      <right/>
      <top style="medium">
        <color rgb="FF003876"/>
      </top>
      <bottom style="thin">
        <color rgb="FF003876"/>
      </bottom>
      <diagonal/>
    </border>
    <border>
      <left/>
      <right style="thin">
        <color rgb="FF003876"/>
      </right>
      <top style="medium">
        <color rgb="FF003876"/>
      </top>
      <bottom style="thin">
        <color rgb="FF003876"/>
      </bottom>
      <diagonal/>
    </border>
    <border>
      <left style="thin">
        <color rgb="FF003876"/>
      </left>
      <right style="thin">
        <color rgb="FF003876"/>
      </right>
      <top style="thin">
        <color rgb="FF003876"/>
      </top>
      <bottom style="medium">
        <color rgb="FF003876"/>
      </bottom>
      <diagonal/>
    </border>
    <border>
      <left/>
      <right style="thin">
        <color rgb="FF003876"/>
      </right>
      <top/>
      <bottom style="thin">
        <color rgb="FF003876"/>
      </bottom>
      <diagonal/>
    </border>
    <border>
      <left/>
      <right style="thin">
        <color rgb="FF003876"/>
      </right>
      <top style="thin">
        <color rgb="FF00387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3876"/>
      </bottom>
      <diagonal/>
    </border>
    <border>
      <left style="thin">
        <color rgb="FF003876"/>
      </left>
      <right/>
      <top/>
      <bottom style="medium">
        <color rgb="FF003876"/>
      </bottom>
      <diagonal/>
    </border>
    <border>
      <left/>
      <right style="thin">
        <color indexed="64"/>
      </right>
      <top/>
      <bottom style="thin">
        <color rgb="FF003876"/>
      </bottom>
      <diagonal/>
    </border>
    <border>
      <left style="thin">
        <color rgb="FF003876"/>
      </left>
      <right/>
      <top style="thin">
        <color rgb="FF003876"/>
      </top>
      <bottom/>
      <diagonal/>
    </border>
    <border>
      <left style="thin">
        <color rgb="FF003876"/>
      </left>
      <right/>
      <top style="thin">
        <color rgb="FF003876"/>
      </top>
      <bottom style="medium">
        <color rgb="FF003876"/>
      </bottom>
      <diagonal/>
    </border>
    <border>
      <left style="thin">
        <color indexed="64"/>
      </left>
      <right style="thin">
        <color indexed="64"/>
      </right>
      <top style="medium">
        <color rgb="FF003876"/>
      </top>
      <bottom style="thin">
        <color rgb="FF003876"/>
      </bottom>
      <diagonal/>
    </border>
    <border>
      <left style="thin">
        <color rgb="FF003876"/>
      </left>
      <right style="thin">
        <color indexed="64"/>
      </right>
      <top/>
      <bottom style="medium">
        <color rgb="FF003876"/>
      </bottom>
      <diagonal/>
    </border>
    <border>
      <left style="medium">
        <color rgb="FF003876"/>
      </left>
      <right style="thin">
        <color rgb="FF003876"/>
      </right>
      <top style="medium">
        <color rgb="FF003876"/>
      </top>
      <bottom style="thin">
        <color rgb="FF003876"/>
      </bottom>
      <diagonal/>
    </border>
    <border>
      <left style="medium">
        <color rgb="FF003876"/>
      </left>
      <right style="thin">
        <color rgb="FF003876"/>
      </right>
      <top style="thin">
        <color rgb="FF003876"/>
      </top>
      <bottom style="thin">
        <color rgb="FF003876"/>
      </bottom>
      <diagonal/>
    </border>
    <border>
      <left style="medium">
        <color rgb="FF003876"/>
      </left>
      <right style="thin">
        <color rgb="FF003876"/>
      </right>
      <top style="thin">
        <color rgb="FF003876"/>
      </top>
      <bottom style="medium">
        <color rgb="FF003876"/>
      </bottom>
      <diagonal/>
    </border>
    <border>
      <left style="medium">
        <color rgb="FF003876"/>
      </left>
      <right style="thin">
        <color rgb="FF003876"/>
      </right>
      <top/>
      <bottom style="thin">
        <color rgb="FF003876"/>
      </bottom>
      <diagonal/>
    </border>
    <border>
      <left style="thin">
        <color indexed="64"/>
      </left>
      <right style="thin">
        <color indexed="64"/>
      </right>
      <top style="medium">
        <color rgb="FF00387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3876"/>
      </bottom>
      <diagonal/>
    </border>
    <border>
      <left style="thin">
        <color rgb="FF003876"/>
      </left>
      <right style="thin">
        <color indexed="64"/>
      </right>
      <top style="medium">
        <color rgb="FF003876"/>
      </top>
      <bottom style="thin">
        <color indexed="64"/>
      </bottom>
      <diagonal/>
    </border>
    <border>
      <left style="thin">
        <color rgb="FF0038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876"/>
      </left>
      <right style="thin">
        <color indexed="64"/>
      </right>
      <top style="thin">
        <color indexed="64"/>
      </top>
      <bottom style="medium">
        <color rgb="FF00387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3876"/>
      </right>
      <top style="medium">
        <color rgb="FF003876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3876"/>
      </left>
      <right style="thin">
        <color indexed="64"/>
      </right>
      <top style="thin">
        <color rgb="FF003876"/>
      </top>
      <bottom style="thin">
        <color rgb="FF003876"/>
      </bottom>
      <diagonal/>
    </border>
    <border>
      <left/>
      <right style="thin">
        <color rgb="FF003876"/>
      </right>
      <top/>
      <bottom style="medium">
        <color rgb="FF003876"/>
      </bottom>
      <diagonal/>
    </border>
    <border>
      <left style="medium">
        <color indexed="64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 style="thin">
        <color rgb="FF003876"/>
      </left>
      <right style="medium">
        <color rgb="FF003876"/>
      </right>
      <top style="medium">
        <color rgb="FF003876"/>
      </top>
      <bottom/>
      <diagonal/>
    </border>
    <border>
      <left style="thin">
        <color rgb="FF003876"/>
      </left>
      <right style="medium">
        <color rgb="FF003876"/>
      </right>
      <top/>
      <bottom/>
      <diagonal/>
    </border>
    <border>
      <left style="thin">
        <color rgb="FF003876"/>
      </left>
      <right style="medium">
        <color rgb="FF003876"/>
      </right>
      <top/>
      <bottom style="medium">
        <color rgb="FF003876"/>
      </bottom>
      <diagonal/>
    </border>
    <border>
      <left style="thin">
        <color indexed="64"/>
      </left>
      <right style="medium">
        <color rgb="FF003876"/>
      </right>
      <top style="medium">
        <color rgb="FF003876"/>
      </top>
      <bottom/>
      <diagonal/>
    </border>
    <border>
      <left style="thin">
        <color indexed="64"/>
      </left>
      <right style="medium">
        <color rgb="FF003876"/>
      </right>
      <top/>
      <bottom style="medium">
        <color rgb="FF00387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3876"/>
      </left>
      <right/>
      <top style="medium">
        <color rgb="FF003876"/>
      </top>
      <bottom style="thin">
        <color indexed="64"/>
      </bottom>
      <diagonal/>
    </border>
    <border>
      <left style="thin">
        <color rgb="FF003876"/>
      </left>
      <right style="medium">
        <color rgb="FF003876"/>
      </right>
      <top style="thin">
        <color rgb="FF003876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3876"/>
      </right>
      <top style="medium">
        <color rgb="FF003876"/>
      </top>
      <bottom style="thin">
        <color rgb="FF000000"/>
      </bottom>
      <diagonal/>
    </border>
    <border>
      <left style="thin">
        <color rgb="FF003876"/>
      </left>
      <right style="thin">
        <color rgb="FF000000"/>
      </right>
      <top style="medium">
        <color rgb="FF003876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3876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387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3876"/>
      </left>
      <right/>
      <top style="medium">
        <color indexed="64"/>
      </top>
      <bottom style="thin">
        <color rgb="FF003876"/>
      </bottom>
      <diagonal/>
    </border>
    <border>
      <left/>
      <right/>
      <top style="medium">
        <color indexed="64"/>
      </top>
      <bottom style="thin">
        <color rgb="FF003876"/>
      </bottom>
      <diagonal/>
    </border>
    <border>
      <left/>
      <right style="thin">
        <color rgb="FF003876"/>
      </right>
      <top style="medium">
        <color indexed="64"/>
      </top>
      <bottom style="thin">
        <color rgb="FF003876"/>
      </bottom>
      <diagonal/>
    </border>
    <border>
      <left style="thin">
        <color rgb="FF003876"/>
      </left>
      <right style="thin">
        <color rgb="FF003876"/>
      </right>
      <top style="medium">
        <color indexed="64"/>
      </top>
      <bottom/>
      <diagonal/>
    </border>
    <border>
      <left style="thin">
        <color rgb="FF003876"/>
      </left>
      <right style="medium">
        <color rgb="FF003876"/>
      </right>
      <top style="medium">
        <color indexed="64"/>
      </top>
      <bottom/>
      <diagonal/>
    </border>
    <border>
      <left style="thin">
        <color rgb="FF003876"/>
      </left>
      <right style="medium">
        <color rgb="FF173A59"/>
      </right>
      <top style="medium">
        <color rgb="FF003876"/>
      </top>
      <bottom/>
      <diagonal/>
    </border>
    <border>
      <left style="thin">
        <color rgb="FF003876"/>
      </left>
      <right style="medium">
        <color rgb="FF173A59"/>
      </right>
      <top/>
      <bottom/>
      <diagonal/>
    </border>
    <border>
      <left style="thin">
        <color rgb="FF173A59"/>
      </left>
      <right style="thin">
        <color rgb="FF173A59"/>
      </right>
      <top style="thin">
        <color rgb="FF173A59"/>
      </top>
      <bottom style="thin">
        <color rgb="FF173A59"/>
      </bottom>
      <diagonal/>
    </border>
    <border>
      <left style="thin">
        <color rgb="FF173A59"/>
      </left>
      <right/>
      <top style="thin">
        <color rgb="FF173A59"/>
      </top>
      <bottom style="thin">
        <color rgb="FF173A59"/>
      </bottom>
      <diagonal/>
    </border>
    <border>
      <left/>
      <right style="thin">
        <color rgb="FF173A59"/>
      </right>
      <top style="thin">
        <color rgb="FF173A59"/>
      </top>
      <bottom style="thin">
        <color rgb="FF173A59"/>
      </bottom>
      <diagonal/>
    </border>
    <border>
      <left/>
      <right/>
      <top style="thin">
        <color rgb="FF173A59"/>
      </top>
      <bottom style="thin">
        <color rgb="FF173A59"/>
      </bottom>
      <diagonal/>
    </border>
  </borders>
  <cellStyleXfs count="11">
    <xf numFmtId="0" fontId="0" fillId="0" borderId="0"/>
    <xf numFmtId="166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11" fillId="0" borderId="0" xfId="7" applyAlignment="1">
      <alignment horizontal="center"/>
    </xf>
    <xf numFmtId="0" fontId="11" fillId="0" borderId="0" xfId="7"/>
    <xf numFmtId="0" fontId="11" fillId="0" borderId="0" xfId="7" applyAlignment="1">
      <alignment wrapText="1"/>
    </xf>
    <xf numFmtId="0" fontId="13" fillId="0" borderId="14" xfId="7" applyFont="1" applyBorder="1"/>
    <xf numFmtId="0" fontId="11" fillId="0" borderId="15" xfId="7" applyBorder="1"/>
    <xf numFmtId="0" fontId="13" fillId="0" borderId="15" xfId="7" applyFont="1" applyBorder="1"/>
    <xf numFmtId="0" fontId="11" fillId="0" borderId="16" xfId="7" applyBorder="1" applyAlignment="1">
      <alignment wrapText="1"/>
    </xf>
    <xf numFmtId="0" fontId="13" fillId="0" borderId="7" xfId="7" applyFont="1" applyBorder="1"/>
    <xf numFmtId="0" fontId="11" fillId="0" borderId="17" xfId="7" applyBorder="1"/>
    <xf numFmtId="0" fontId="11" fillId="0" borderId="15" xfId="7" applyBorder="1" applyAlignment="1">
      <alignment wrapText="1"/>
    </xf>
    <xf numFmtId="0" fontId="13" fillId="0" borderId="15" xfId="7" applyFont="1" applyBorder="1" applyAlignment="1">
      <alignment wrapText="1"/>
    </xf>
    <xf numFmtId="0" fontId="13" fillId="0" borderId="15" xfId="7" applyFont="1" applyBorder="1" applyAlignment="1">
      <alignment vertical="top" wrapText="1"/>
    </xf>
    <xf numFmtId="0" fontId="13" fillId="0" borderId="18" xfId="7" applyFont="1" applyBorder="1"/>
    <xf numFmtId="0" fontId="12" fillId="0" borderId="0" xfId="7" applyFont="1" applyAlignment="1">
      <alignment horizontal="center" vertical="center"/>
    </xf>
    <xf numFmtId="0" fontId="3" fillId="0" borderId="22" xfId="0" applyFont="1" applyBorder="1"/>
    <xf numFmtId="0" fontId="3" fillId="0" borderId="39" xfId="0" applyFont="1" applyBorder="1"/>
    <xf numFmtId="0" fontId="3" fillId="0" borderId="62" xfId="0" applyFont="1" applyBorder="1"/>
    <xf numFmtId="0" fontId="3" fillId="0" borderId="44" xfId="0" applyFont="1" applyBorder="1"/>
    <xf numFmtId="0" fontId="3" fillId="2" borderId="0" xfId="0" applyFont="1" applyFill="1"/>
    <xf numFmtId="0" fontId="15" fillId="0" borderId="0" xfId="0" applyFont="1" applyProtection="1">
      <protection locked="0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2" borderId="0" xfId="0" applyFont="1" applyFill="1"/>
    <xf numFmtId="0" fontId="18" fillId="0" borderId="0" xfId="0" applyFont="1" applyAlignment="1">
      <alignment horizontal="center"/>
    </xf>
    <xf numFmtId="0" fontId="19" fillId="0" borderId="0" xfId="0" applyFont="1"/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62" xfId="0" applyFont="1" applyBorder="1"/>
    <xf numFmtId="0" fontId="21" fillId="0" borderId="0" xfId="0" applyFont="1" applyAlignment="1">
      <alignment horizontal="center"/>
    </xf>
    <xf numFmtId="0" fontId="22" fillId="0" borderId="29" xfId="0" applyFont="1" applyBorder="1"/>
    <xf numFmtId="0" fontId="21" fillId="0" borderId="29" xfId="0" applyFont="1" applyBorder="1"/>
    <xf numFmtId="0" fontId="21" fillId="0" borderId="0" xfId="0" applyFont="1"/>
    <xf numFmtId="0" fontId="22" fillId="0" borderId="0" xfId="0" applyFont="1"/>
    <xf numFmtId="4" fontId="23" fillId="3" borderId="8" xfId="0" applyNumberFormat="1" applyFont="1" applyFill="1" applyBorder="1" applyAlignment="1">
      <alignment horizontal="center" vertical="center" wrapText="1"/>
    </xf>
    <xf numFmtId="4" fontId="23" fillId="3" borderId="9" xfId="0" applyNumberFormat="1" applyFont="1" applyFill="1" applyBorder="1" applyAlignment="1">
      <alignment horizontal="center" vertical="center" wrapText="1"/>
    </xf>
    <xf numFmtId="168" fontId="24" fillId="0" borderId="40" xfId="1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5" fillId="2" borderId="24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>
      <alignment horizontal="center" vertical="center" wrapText="1"/>
    </xf>
    <xf numFmtId="0" fontId="25" fillId="2" borderId="33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2" borderId="57" xfId="0" applyFont="1" applyFill="1" applyBorder="1" applyAlignment="1" applyProtection="1">
      <alignment horizontal="left" vertical="center" wrapText="1"/>
      <protection locked="0"/>
    </xf>
    <xf numFmtId="0" fontId="25" fillId="2" borderId="39" xfId="0" applyFont="1" applyFill="1" applyBorder="1" applyAlignment="1" applyProtection="1">
      <alignment horizontal="center" vertical="center" wrapText="1"/>
      <protection locked="0"/>
    </xf>
    <xf numFmtId="0" fontId="25" fillId="2" borderId="39" xfId="0" applyFont="1" applyFill="1" applyBorder="1" applyAlignment="1" applyProtection="1">
      <alignment horizontal="left" vertical="center" wrapText="1"/>
      <protection locked="0"/>
    </xf>
    <xf numFmtId="0" fontId="25" fillId="2" borderId="33" xfId="0" applyFont="1" applyFill="1" applyBorder="1" applyAlignment="1" applyProtection="1">
      <alignment horizontal="center" vertical="center" wrapText="1"/>
      <protection locked="0"/>
    </xf>
    <xf numFmtId="0" fontId="25" fillId="2" borderId="58" xfId="0" applyFont="1" applyFill="1" applyBorder="1" applyAlignment="1" applyProtection="1">
      <alignment horizontal="left" vertical="center" wrapText="1"/>
      <protection locked="0"/>
    </xf>
    <xf numFmtId="0" fontId="25" fillId="2" borderId="44" xfId="0" applyFont="1" applyFill="1" applyBorder="1" applyAlignment="1" applyProtection="1">
      <alignment horizontal="center" vertical="center" wrapText="1"/>
      <protection locked="0"/>
    </xf>
    <xf numFmtId="0" fontId="25" fillId="2" borderId="11" xfId="0" applyFont="1" applyFill="1" applyBorder="1" applyAlignment="1" applyProtection="1">
      <alignment horizontal="center" vertical="center" wrapText="1"/>
      <protection locked="0"/>
    </xf>
    <xf numFmtId="0" fontId="25" fillId="2" borderId="53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0" fontId="25" fillId="2" borderId="55" xfId="0" applyFont="1" applyFill="1" applyBorder="1" applyAlignment="1" applyProtection="1">
      <alignment horizontal="left" vertical="center" wrapText="1"/>
      <protection locked="0"/>
    </xf>
    <xf numFmtId="0" fontId="25" fillId="2" borderId="56" xfId="0" applyFont="1" applyFill="1" applyBorder="1" applyAlignment="1" applyProtection="1">
      <alignment horizontal="left" vertical="center" wrapText="1"/>
      <protection locked="0"/>
    </xf>
    <xf numFmtId="0" fontId="25" fillId="2" borderId="74" xfId="0" applyFont="1" applyFill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>
      <alignment horizontal="center" vertical="center" wrapText="1"/>
    </xf>
    <xf numFmtId="0" fontId="24" fillId="2" borderId="11" xfId="0" applyFont="1" applyFill="1" applyBorder="1" applyAlignment="1" applyProtection="1">
      <alignment horizontal="center" vertical="center" wrapText="1"/>
      <protection locked="0"/>
    </xf>
    <xf numFmtId="0" fontId="25" fillId="2" borderId="74" xfId="0" applyFont="1" applyFill="1" applyBorder="1" applyAlignment="1" applyProtection="1">
      <alignment horizontal="left" vertical="center" wrapText="1"/>
      <protection locked="0"/>
    </xf>
    <xf numFmtId="0" fontId="24" fillId="0" borderId="51" xfId="0" applyFont="1" applyBorder="1" applyAlignment="1">
      <alignment horizontal="center" vertical="center" wrapText="1"/>
    </xf>
    <xf numFmtId="0" fontId="25" fillId="2" borderId="67" xfId="0" applyFont="1" applyFill="1" applyBorder="1" applyAlignment="1" applyProtection="1">
      <alignment horizontal="center" vertical="center" wrapText="1"/>
      <protection locked="0"/>
    </xf>
    <xf numFmtId="0" fontId="25" fillId="2" borderId="58" xfId="0" applyFont="1" applyFill="1" applyBorder="1" applyAlignment="1" applyProtection="1">
      <alignment horizontal="center" vertical="center" wrapText="1"/>
      <protection locked="0"/>
    </xf>
    <xf numFmtId="0" fontId="25" fillId="2" borderId="40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74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5" fillId="2" borderId="0" xfId="0" applyFont="1" applyFill="1" applyAlignment="1" applyProtection="1">
      <alignment horizontal="left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0" fontId="26" fillId="0" borderId="40" xfId="0" applyFont="1" applyBorder="1" applyAlignment="1">
      <alignment horizontal="center"/>
    </xf>
    <xf numFmtId="0" fontId="27" fillId="0" borderId="70" xfId="0" applyFont="1" applyBorder="1" applyAlignment="1">
      <alignment horizontal="center"/>
    </xf>
    <xf numFmtId="0" fontId="25" fillId="2" borderId="19" xfId="0" applyFont="1" applyFill="1" applyBorder="1" applyAlignment="1" applyProtection="1">
      <alignment horizontal="left" vertical="center" wrapText="1"/>
      <protection locked="0"/>
    </xf>
    <xf numFmtId="0" fontId="28" fillId="4" borderId="11" xfId="0" applyFont="1" applyFill="1" applyBorder="1" applyAlignment="1">
      <alignment vertical="center" wrapText="1"/>
    </xf>
    <xf numFmtId="168" fontId="25" fillId="0" borderId="11" xfId="1" applyNumberFormat="1" applyFont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74" xfId="0" applyFont="1" applyFill="1" applyBorder="1" applyAlignment="1">
      <alignment vertical="center"/>
    </xf>
    <xf numFmtId="0" fontId="24" fillId="0" borderId="19" xfId="0" applyFont="1" applyBorder="1" applyAlignment="1">
      <alignment horizontal="center" vertical="center" wrapText="1"/>
    </xf>
    <xf numFmtId="0" fontId="25" fillId="2" borderId="40" xfId="0" applyFont="1" applyFill="1" applyBorder="1" applyAlignment="1" applyProtection="1">
      <alignment horizontal="left" vertical="center" wrapText="1"/>
      <protection locked="0"/>
    </xf>
    <xf numFmtId="0" fontId="28" fillId="2" borderId="11" xfId="0" applyFont="1" applyFill="1" applyBorder="1" applyAlignment="1" applyProtection="1">
      <alignment horizontal="left" vertical="center" wrapText="1"/>
      <protection locked="0"/>
    </xf>
    <xf numFmtId="0" fontId="25" fillId="0" borderId="11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2" borderId="11" xfId="0" applyFont="1" applyFill="1" applyBorder="1" applyAlignment="1" applyProtection="1">
      <alignment horizontal="center" vertical="center" wrapText="1"/>
      <protection locked="0"/>
    </xf>
    <xf numFmtId="0" fontId="26" fillId="2" borderId="11" xfId="0" applyFont="1" applyFill="1" applyBorder="1" applyAlignment="1" applyProtection="1">
      <alignment horizontal="left" vertical="center" wrapText="1"/>
      <protection locked="0"/>
    </xf>
    <xf numFmtId="0" fontId="26" fillId="2" borderId="30" xfId="0" applyFont="1" applyFill="1" applyBorder="1" applyAlignment="1" applyProtection="1">
      <alignment horizontal="center" vertical="center" wrapText="1"/>
      <protection locked="0"/>
    </xf>
    <xf numFmtId="0" fontId="25" fillId="2" borderId="57" xfId="0" applyFont="1" applyFill="1" applyBorder="1" applyAlignment="1" applyProtection="1">
      <alignment horizontal="center" vertical="center" textRotation="90" wrapText="1"/>
      <protection locked="0"/>
    </xf>
    <xf numFmtId="0" fontId="26" fillId="2" borderId="19" xfId="0" applyFont="1" applyFill="1" applyBorder="1" applyAlignment="1" applyProtection="1">
      <alignment horizontal="left" vertical="center" wrapText="1"/>
      <protection locked="0"/>
    </xf>
    <xf numFmtId="0" fontId="25" fillId="0" borderId="40" xfId="0" applyFont="1" applyBorder="1" applyAlignment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textRotation="90" wrapText="1"/>
      <protection locked="0"/>
    </xf>
    <xf numFmtId="168" fontId="25" fillId="0" borderId="19" xfId="1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wrapText="1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>
      <alignment horizontal="center" vertical="center"/>
    </xf>
    <xf numFmtId="0" fontId="25" fillId="0" borderId="40" xfId="0" applyFont="1" applyBorder="1" applyAlignment="1" applyProtection="1">
      <alignment horizontal="left" vertical="center" wrapText="1"/>
      <protection locked="0"/>
    </xf>
    <xf numFmtId="0" fontId="25" fillId="2" borderId="24" xfId="0" applyFont="1" applyFill="1" applyBorder="1" applyAlignment="1" applyProtection="1">
      <alignment vertical="center" wrapText="1"/>
      <protection locked="0"/>
    </xf>
    <xf numFmtId="0" fontId="28" fillId="0" borderId="11" xfId="0" applyFont="1" applyBorder="1" applyAlignment="1">
      <alignment horizontal="left" vertical="center" wrapText="1"/>
    </xf>
    <xf numFmtId="0" fontId="25" fillId="2" borderId="81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8" fontId="27" fillId="0" borderId="0" xfId="1" applyNumberFormat="1" applyFont="1" applyAlignment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  <protection locked="0"/>
    </xf>
    <xf numFmtId="0" fontId="25" fillId="5" borderId="11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horizontal="left" vertical="center" wrapText="1"/>
    </xf>
    <xf numFmtId="0" fontId="25" fillId="5" borderId="40" xfId="0" applyFont="1" applyFill="1" applyBorder="1" applyAlignment="1">
      <alignment horizontal="center" vertical="center" wrapText="1"/>
    </xf>
    <xf numFmtId="0" fontId="25" fillId="5" borderId="57" xfId="0" applyFont="1" applyFill="1" applyBorder="1" applyAlignment="1">
      <alignment horizontal="left" vertical="center" wrapText="1"/>
    </xf>
    <xf numFmtId="0" fontId="25" fillId="5" borderId="39" xfId="0" applyFont="1" applyFill="1" applyBorder="1" applyAlignment="1">
      <alignment horizontal="left" vertical="center" wrapText="1"/>
    </xf>
    <xf numFmtId="0" fontId="25" fillId="5" borderId="74" xfId="0" applyFont="1" applyFill="1" applyBorder="1" applyAlignment="1">
      <alignment horizontal="center" vertical="center" wrapText="1"/>
    </xf>
    <xf numFmtId="0" fontId="25" fillId="5" borderId="58" xfId="0" applyFont="1" applyFill="1" applyBorder="1" applyAlignment="1">
      <alignment horizontal="left" vertical="center" wrapText="1"/>
    </xf>
    <xf numFmtId="0" fontId="28" fillId="0" borderId="0" xfId="0" applyFont="1"/>
    <xf numFmtId="0" fontId="26" fillId="0" borderId="57" xfId="0" applyFont="1" applyBorder="1" applyAlignment="1">
      <alignment horizontal="center"/>
    </xf>
    <xf numFmtId="9" fontId="25" fillId="2" borderId="51" xfId="9" applyFont="1" applyFill="1" applyBorder="1" applyAlignment="1" applyProtection="1">
      <alignment vertical="center" wrapText="1"/>
      <protection locked="0"/>
    </xf>
    <xf numFmtId="0" fontId="26" fillId="0" borderId="83" xfId="0" applyFont="1" applyBorder="1" applyAlignment="1">
      <alignment wrapText="1"/>
    </xf>
    <xf numFmtId="0" fontId="26" fillId="0" borderId="100" xfId="0" applyFont="1" applyBorder="1" applyAlignment="1">
      <alignment wrapText="1"/>
    </xf>
    <xf numFmtId="1" fontId="25" fillId="2" borderId="30" xfId="9" applyNumberFormat="1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>
      <alignment horizontal="center" vertical="center"/>
    </xf>
    <xf numFmtId="0" fontId="24" fillId="2" borderId="98" xfId="0" applyFont="1" applyFill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 applyAlignment="1" applyProtection="1">
      <alignment horizontal="center" vertical="center" wrapText="1"/>
      <protection locked="0"/>
    </xf>
    <xf numFmtId="0" fontId="25" fillId="2" borderId="47" xfId="0" applyFont="1" applyFill="1" applyBorder="1" applyAlignment="1" applyProtection="1">
      <alignment horizontal="center" vertical="center" wrapText="1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0" fontId="25" fillId="2" borderId="51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30" xfId="9" applyNumberFormat="1" applyFont="1" applyFill="1" applyBorder="1" applyAlignment="1" applyProtection="1">
      <alignment horizontal="center" vertical="center" wrapText="1"/>
      <protection locked="0"/>
    </xf>
    <xf numFmtId="0" fontId="10" fillId="0" borderId="62" xfId="0" applyFont="1" applyBorder="1" applyProtection="1">
      <protection locked="0"/>
    </xf>
    <xf numFmtId="0" fontId="20" fillId="0" borderId="62" xfId="0" applyFont="1" applyBorder="1"/>
    <xf numFmtId="0" fontId="26" fillId="0" borderId="74" xfId="0" applyFont="1" applyBorder="1" applyAlignment="1">
      <alignment horizontal="center" vertical="center"/>
    </xf>
    <xf numFmtId="0" fontId="4" fillId="2" borderId="0" xfId="0" applyFont="1" applyFill="1"/>
    <xf numFmtId="1" fontId="25" fillId="2" borderId="51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47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98" xfId="0" applyFont="1" applyFill="1" applyBorder="1" applyAlignment="1" applyProtection="1">
      <alignment horizontal="center" vertical="center" wrapText="1"/>
      <protection locked="0"/>
    </xf>
    <xf numFmtId="0" fontId="25" fillId="2" borderId="101" xfId="0" applyFont="1" applyFill="1" applyBorder="1" applyAlignment="1" applyProtection="1">
      <alignment horizontal="center" vertical="center" wrapText="1"/>
      <protection locked="0"/>
    </xf>
    <xf numFmtId="0" fontId="25" fillId="2" borderId="47" xfId="9" applyNumberFormat="1" applyFont="1" applyFill="1" applyBorder="1" applyAlignment="1" applyProtection="1">
      <alignment horizontal="center" vertical="center" wrapText="1"/>
      <protection locked="0"/>
    </xf>
    <xf numFmtId="0" fontId="26" fillId="0" borderId="30" xfId="0" applyFont="1" applyBorder="1" applyAlignment="1">
      <alignment horizontal="center"/>
    </xf>
    <xf numFmtId="0" fontId="25" fillId="2" borderId="74" xfId="0" applyFont="1" applyFill="1" applyBorder="1" applyAlignment="1" applyProtection="1">
      <alignment horizontal="center" vertical="center" textRotation="90" wrapText="1"/>
      <protection locked="0"/>
    </xf>
    <xf numFmtId="9" fontId="25" fillId="2" borderId="30" xfId="9" applyFont="1" applyFill="1" applyBorder="1" applyAlignment="1" applyProtection="1">
      <alignment horizontal="center" vertical="center" wrapText="1"/>
      <protection locked="0"/>
    </xf>
    <xf numFmtId="9" fontId="25" fillId="2" borderId="47" xfId="9" applyFont="1" applyFill="1" applyBorder="1" applyAlignment="1" applyProtection="1">
      <alignment horizontal="center" vertical="center" wrapText="1"/>
      <protection locked="0"/>
    </xf>
    <xf numFmtId="9" fontId="28" fillId="0" borderId="12" xfId="0" applyNumberFormat="1" applyFont="1" applyBorder="1" applyAlignment="1">
      <alignment horizontal="center" vertical="center" wrapText="1"/>
    </xf>
    <xf numFmtId="0" fontId="25" fillId="2" borderId="12" xfId="0" applyFont="1" applyFill="1" applyBorder="1" applyAlignment="1" applyProtection="1">
      <alignment horizontal="center" vertical="center" textRotation="90" wrapText="1"/>
      <protection locked="0"/>
    </xf>
    <xf numFmtId="9" fontId="25" fillId="2" borderId="12" xfId="9" applyFont="1" applyFill="1" applyBorder="1" applyAlignment="1" applyProtection="1">
      <alignment horizontal="center" vertical="center" wrapText="1"/>
      <protection locked="0"/>
    </xf>
    <xf numFmtId="0" fontId="26" fillId="0" borderId="55" xfId="0" applyFont="1" applyBorder="1" applyAlignment="1">
      <alignment wrapText="1"/>
    </xf>
    <xf numFmtId="0" fontId="27" fillId="0" borderId="51" xfId="0" applyFont="1" applyBorder="1" applyAlignment="1">
      <alignment horizontal="center"/>
    </xf>
    <xf numFmtId="0" fontId="26" fillId="0" borderId="74" xfId="0" applyFont="1" applyBorder="1" applyAlignment="1">
      <alignment wrapText="1"/>
    </xf>
    <xf numFmtId="0" fontId="37" fillId="2" borderId="40" xfId="0" applyFont="1" applyFill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>
      <alignment horizontal="center"/>
    </xf>
    <xf numFmtId="0" fontId="24" fillId="2" borderId="78" xfId="0" applyFont="1" applyFill="1" applyBorder="1" applyAlignment="1" applyProtection="1">
      <alignment horizontal="center" vertical="center" textRotation="90" wrapText="1"/>
      <protection locked="0"/>
    </xf>
    <xf numFmtId="0" fontId="37" fillId="2" borderId="33" xfId="0" applyFont="1" applyFill="1" applyBorder="1" applyAlignment="1" applyProtection="1">
      <alignment horizontal="left" vertical="center" wrapText="1"/>
      <protection locked="0"/>
    </xf>
    <xf numFmtId="0" fontId="28" fillId="2" borderId="40" xfId="0" applyFont="1" applyFill="1" applyBorder="1" applyAlignment="1" applyProtection="1">
      <alignment horizontal="left" vertical="center" wrapText="1"/>
      <protection locked="0"/>
    </xf>
    <xf numFmtId="1" fontId="25" fillId="2" borderId="30" xfId="9" applyNumberFormat="1" applyFont="1" applyFill="1" applyBorder="1" applyAlignment="1" applyProtection="1">
      <alignment horizontal="center" vertical="center"/>
      <protection locked="0"/>
    </xf>
    <xf numFmtId="9" fontId="25" fillId="2" borderId="30" xfId="9" applyFont="1" applyFill="1" applyBorder="1" applyAlignment="1" applyProtection="1">
      <alignment horizontal="center" vertical="center"/>
      <protection locked="0"/>
    </xf>
    <xf numFmtId="9" fontId="25" fillId="2" borderId="47" xfId="9" applyFont="1" applyFill="1" applyBorder="1" applyAlignment="1" applyProtection="1">
      <alignment horizontal="center" vertical="center"/>
      <protection locked="0"/>
    </xf>
    <xf numFmtId="1" fontId="25" fillId="2" borderId="47" xfId="9" applyNumberFormat="1" applyFont="1" applyFill="1" applyBorder="1" applyAlignment="1" applyProtection="1">
      <alignment horizontal="center" vertical="center"/>
      <protection locked="0"/>
    </xf>
    <xf numFmtId="0" fontId="26" fillId="0" borderId="52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24" fillId="2" borderId="30" xfId="0" applyFont="1" applyFill="1" applyBorder="1" applyAlignment="1" applyProtection="1">
      <alignment horizontal="center" vertical="center" wrapText="1"/>
      <protection locked="0"/>
    </xf>
    <xf numFmtId="0" fontId="37" fillId="2" borderId="74" xfId="0" applyFont="1" applyFill="1" applyBorder="1" applyAlignment="1" applyProtection="1">
      <alignment horizontal="left" vertical="center" wrapText="1"/>
      <protection locked="0"/>
    </xf>
    <xf numFmtId="0" fontId="37" fillId="2" borderId="74" xfId="0" applyFont="1" applyFill="1" applyBorder="1" applyAlignment="1" applyProtection="1">
      <alignment horizontal="center" vertical="center" wrapText="1"/>
      <protection locked="0"/>
    </xf>
    <xf numFmtId="0" fontId="25" fillId="5" borderId="7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/>
    </xf>
    <xf numFmtId="0" fontId="39" fillId="0" borderId="51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11" xfId="0" applyFont="1" applyBorder="1" applyAlignment="1">
      <alignment wrapText="1"/>
    </xf>
    <xf numFmtId="0" fontId="25" fillId="2" borderId="52" xfId="0" applyFont="1" applyFill="1" applyBorder="1" applyAlignment="1" applyProtection="1">
      <alignment horizontal="left" vertical="center" wrapText="1"/>
      <protection locked="0"/>
    </xf>
    <xf numFmtId="0" fontId="24" fillId="2" borderId="49" xfId="0" applyFont="1" applyFill="1" applyBorder="1" applyAlignment="1" applyProtection="1">
      <alignment horizontal="center" vertical="center" textRotation="90" wrapText="1"/>
      <protection locked="0"/>
    </xf>
    <xf numFmtId="0" fontId="25" fillId="2" borderId="10" xfId="0" applyFont="1" applyFill="1" applyBorder="1" applyAlignment="1" applyProtection="1">
      <alignment horizontal="left" vertical="center" wrapText="1"/>
      <protection locked="0"/>
    </xf>
    <xf numFmtId="0" fontId="25" fillId="2" borderId="47" xfId="0" applyFont="1" applyFill="1" applyBorder="1" applyAlignment="1" applyProtection="1">
      <alignment horizontal="left" vertical="center" wrapText="1"/>
      <protection locked="0"/>
    </xf>
    <xf numFmtId="0" fontId="25" fillId="2" borderId="118" xfId="0" applyFont="1" applyFill="1" applyBorder="1" applyAlignment="1" applyProtection="1">
      <alignment horizontal="left" vertical="center" wrapText="1"/>
      <protection locked="0"/>
    </xf>
    <xf numFmtId="0" fontId="26" fillId="0" borderId="39" xfId="0" applyFont="1" applyBorder="1" applyAlignment="1">
      <alignment wrapText="1"/>
    </xf>
    <xf numFmtId="0" fontId="26" fillId="0" borderId="56" xfId="0" applyFont="1" applyBorder="1"/>
    <xf numFmtId="0" fontId="40" fillId="0" borderId="40" xfId="0" applyFont="1" applyBorder="1" applyAlignment="1">
      <alignment horizontal="center"/>
    </xf>
    <xf numFmtId="0" fontId="37" fillId="2" borderId="80" xfId="0" applyFont="1" applyFill="1" applyBorder="1" applyAlignment="1" applyProtection="1">
      <alignment horizontal="left" vertical="center" wrapText="1"/>
      <protection locked="0"/>
    </xf>
    <xf numFmtId="0" fontId="37" fillId="2" borderId="81" xfId="0" applyFont="1" applyFill="1" applyBorder="1" applyAlignment="1" applyProtection="1">
      <alignment horizontal="left" vertical="center" wrapText="1"/>
      <protection locked="0"/>
    </xf>
    <xf numFmtId="0" fontId="39" fillId="0" borderId="24" xfId="0" applyFont="1" applyBorder="1" applyAlignment="1">
      <alignment horizontal="center"/>
    </xf>
    <xf numFmtId="170" fontId="27" fillId="0" borderId="0" xfId="10" applyNumberFormat="1" applyFont="1" applyProtection="1">
      <protection locked="0"/>
    </xf>
    <xf numFmtId="170" fontId="27" fillId="0" borderId="0" xfId="10" applyNumberFormat="1" applyFont="1" applyAlignment="1">
      <alignment horizontal="center" vertical="center" wrapText="1"/>
    </xf>
    <xf numFmtId="170" fontId="27" fillId="0" borderId="0" xfId="10" applyNumberFormat="1" applyFont="1" applyAlignment="1" applyProtection="1">
      <alignment horizontal="center" vertical="center"/>
      <protection locked="0"/>
    </xf>
    <xf numFmtId="170" fontId="23" fillId="3" borderId="99" xfId="0" applyNumberFormat="1" applyFont="1" applyFill="1" applyBorder="1" applyAlignment="1">
      <alignment vertical="center" wrapText="1"/>
    </xf>
    <xf numFmtId="170" fontId="25" fillId="2" borderId="106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49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2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09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04" xfId="10" applyNumberFormat="1" applyFont="1" applyFill="1" applyBorder="1" applyAlignment="1" applyProtection="1">
      <alignment vertical="center" wrapText="1"/>
      <protection locked="0"/>
    </xf>
    <xf numFmtId="170" fontId="25" fillId="2" borderId="105" xfId="10" applyNumberFormat="1" applyFont="1" applyFill="1" applyBorder="1" applyAlignment="1" applyProtection="1">
      <alignment vertical="center" wrapText="1"/>
      <protection locked="0"/>
    </xf>
    <xf numFmtId="170" fontId="18" fillId="0" borderId="0" xfId="10" applyNumberFormat="1" applyFont="1"/>
    <xf numFmtId="170" fontId="3" fillId="0" borderId="0" xfId="10" applyNumberFormat="1" applyFont="1"/>
    <xf numFmtId="170" fontId="4" fillId="0" borderId="0" xfId="0" applyNumberFormat="1" applyFont="1"/>
    <xf numFmtId="1" fontId="25" fillId="2" borderId="51" xfId="9" applyNumberFormat="1" applyFont="1" applyFill="1" applyBorder="1" applyAlignment="1" applyProtection="1">
      <alignment horizontal="center" vertical="center"/>
      <protection locked="0"/>
    </xf>
    <xf numFmtId="0" fontId="27" fillId="0" borderId="32" xfId="0" applyFont="1" applyBorder="1" applyAlignment="1">
      <alignment horizontal="center" vertical="center" wrapText="1"/>
    </xf>
    <xf numFmtId="9" fontId="25" fillId="2" borderId="51" xfId="9" applyFont="1" applyFill="1" applyBorder="1" applyAlignment="1" applyProtection="1">
      <alignment horizontal="center" vertical="center" wrapText="1"/>
      <protection locked="0"/>
    </xf>
    <xf numFmtId="9" fontId="25" fillId="2" borderId="51" xfId="9" applyFont="1" applyFill="1" applyBorder="1" applyAlignment="1" applyProtection="1">
      <alignment horizontal="center" vertical="center"/>
      <protection locked="0"/>
    </xf>
    <xf numFmtId="0" fontId="26" fillId="0" borderId="12" xfId="0" applyFont="1" applyBorder="1" applyAlignment="1">
      <alignment horizontal="center"/>
    </xf>
    <xf numFmtId="0" fontId="28" fillId="4" borderId="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170" fontId="25" fillId="5" borderId="104" xfId="0" applyNumberFormat="1" applyFont="1" applyFill="1" applyBorder="1" applyAlignment="1">
      <alignment horizontal="center" vertical="center" wrapText="1"/>
    </xf>
    <xf numFmtId="170" fontId="25" fillId="5" borderId="105" xfId="0" applyNumberFormat="1" applyFont="1" applyFill="1" applyBorder="1" applyAlignment="1">
      <alignment horizontal="center" vertical="center" wrapText="1"/>
    </xf>
    <xf numFmtId="170" fontId="25" fillId="5" borderId="106" xfId="0" applyNumberFormat="1" applyFont="1" applyFill="1" applyBorder="1" applyAlignment="1">
      <alignment horizontal="center" vertical="center" wrapText="1"/>
    </xf>
    <xf numFmtId="0" fontId="37" fillId="5" borderId="40" xfId="0" applyFont="1" applyFill="1" applyBorder="1" applyAlignment="1">
      <alignment textRotation="90" wrapText="1"/>
    </xf>
    <xf numFmtId="0" fontId="37" fillId="5" borderId="30" xfId="0" applyFont="1" applyFill="1" applyBorder="1" applyAlignment="1">
      <alignment textRotation="90" wrapText="1"/>
    </xf>
    <xf numFmtId="0" fontId="35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horizontal="center" vertical="center" textRotation="90" wrapText="1"/>
      <protection locked="0"/>
    </xf>
    <xf numFmtId="0" fontId="41" fillId="2" borderId="101" xfId="0" applyFont="1" applyFill="1" applyBorder="1" applyAlignment="1" applyProtection="1">
      <alignment horizontal="center" vertical="center" textRotation="90" wrapText="1"/>
      <protection locked="0"/>
    </xf>
    <xf numFmtId="0" fontId="25" fillId="2" borderId="51" xfId="0" applyFont="1" applyFill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 applyAlignment="1" applyProtection="1">
      <alignment horizontal="center" vertical="center" wrapText="1"/>
      <protection locked="0"/>
    </xf>
    <xf numFmtId="0" fontId="25" fillId="2" borderId="47" xfId="0" applyFont="1" applyFill="1" applyBorder="1" applyAlignment="1" applyProtection="1">
      <alignment horizontal="center" vertical="center" wrapText="1"/>
      <protection locked="0"/>
    </xf>
    <xf numFmtId="0" fontId="25" fillId="5" borderId="51" xfId="0" applyFont="1" applyFill="1" applyBorder="1" applyAlignment="1">
      <alignment horizontal="center" vertical="center" wrapText="1"/>
    </xf>
    <xf numFmtId="0" fontId="25" fillId="5" borderId="30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 wrapText="1"/>
      <protection locked="0"/>
    </xf>
    <xf numFmtId="0" fontId="25" fillId="2" borderId="63" xfId="0" applyFont="1" applyFill="1" applyBorder="1" applyAlignment="1" applyProtection="1">
      <alignment horizontal="center" vertical="center" wrapText="1"/>
      <protection locked="0"/>
    </xf>
    <xf numFmtId="0" fontId="35" fillId="2" borderId="19" xfId="0" applyFont="1" applyFill="1" applyBorder="1" applyAlignment="1" applyProtection="1">
      <alignment horizontal="center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9" fontId="25" fillId="2" borderId="11" xfId="9" applyFont="1" applyFill="1" applyBorder="1" applyAlignment="1" applyProtection="1">
      <alignment horizontal="center" vertical="center" wrapText="1"/>
      <protection locked="0"/>
    </xf>
    <xf numFmtId="9" fontId="25" fillId="2" borderId="40" xfId="9" applyFont="1" applyFill="1" applyBorder="1" applyAlignment="1" applyProtection="1">
      <alignment horizontal="center" vertical="center" wrapText="1"/>
      <protection locked="0"/>
    </xf>
    <xf numFmtId="0" fontId="35" fillId="2" borderId="70" xfId="0" applyFont="1" applyFill="1" applyBorder="1" applyAlignment="1" applyProtection="1">
      <alignment horizontal="center" vertical="center" wrapText="1"/>
      <protection locked="0"/>
    </xf>
    <xf numFmtId="0" fontId="24" fillId="2" borderId="71" xfId="0" applyFont="1" applyFill="1" applyBorder="1" applyAlignment="1" applyProtection="1">
      <alignment horizontal="center" vertical="center" wrapText="1"/>
      <protection locked="0"/>
    </xf>
    <xf numFmtId="0" fontId="24" fillId="2" borderId="72" xfId="0" applyFont="1" applyFill="1" applyBorder="1" applyAlignment="1" applyProtection="1">
      <alignment horizontal="center" vertical="center" wrapText="1"/>
      <protection locked="0"/>
    </xf>
    <xf numFmtId="0" fontId="24" fillId="2" borderId="73" xfId="0" applyFont="1" applyFill="1" applyBorder="1" applyAlignment="1" applyProtection="1">
      <alignment horizontal="center" vertical="center" wrapText="1"/>
      <protection locked="0"/>
    </xf>
    <xf numFmtId="1" fontId="25" fillId="2" borderId="51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30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47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51" xfId="9" applyNumberFormat="1" applyFont="1" applyFill="1" applyBorder="1" applyAlignment="1" applyProtection="1">
      <alignment horizontal="center" vertical="center"/>
      <protection locked="0"/>
    </xf>
    <xf numFmtId="1" fontId="25" fillId="2" borderId="30" xfId="9" applyNumberFormat="1" applyFont="1" applyFill="1" applyBorder="1" applyAlignment="1" applyProtection="1">
      <alignment horizontal="center" vertical="center"/>
      <protection locked="0"/>
    </xf>
    <xf numFmtId="1" fontId="25" fillId="2" borderId="47" xfId="9" applyNumberFormat="1" applyFont="1" applyFill="1" applyBorder="1" applyAlignment="1" applyProtection="1">
      <alignment horizontal="center" vertical="center"/>
      <protection locked="0"/>
    </xf>
    <xf numFmtId="0" fontId="25" fillId="2" borderId="40" xfId="0" applyFont="1" applyFill="1" applyBorder="1" applyAlignment="1" applyProtection="1">
      <alignment horizontal="center" vertical="center" textRotation="90" wrapText="1"/>
      <protection locked="0"/>
    </xf>
    <xf numFmtId="0" fontId="25" fillId="2" borderId="30" xfId="0" applyFont="1" applyFill="1" applyBorder="1" applyAlignment="1" applyProtection="1">
      <alignment horizontal="center" vertical="center" textRotation="90" wrapText="1"/>
      <protection locked="0"/>
    </xf>
    <xf numFmtId="0" fontId="25" fillId="2" borderId="47" xfId="0" applyFont="1" applyFill="1" applyBorder="1" applyAlignment="1" applyProtection="1">
      <alignment horizontal="center" vertical="center" textRotation="90" wrapText="1"/>
      <protection locked="0"/>
    </xf>
    <xf numFmtId="0" fontId="24" fillId="2" borderId="40" xfId="0" applyFont="1" applyFill="1" applyBorder="1" applyAlignment="1" applyProtection="1">
      <alignment horizontal="center" vertical="center" textRotation="90" wrapText="1"/>
      <protection locked="0"/>
    </xf>
    <xf numFmtId="0" fontId="24" fillId="2" borderId="30" xfId="0" applyFont="1" applyFill="1" applyBorder="1" applyAlignment="1" applyProtection="1">
      <alignment horizontal="center" vertical="center" textRotation="90" wrapText="1"/>
      <protection locked="0"/>
    </xf>
    <xf numFmtId="0" fontId="24" fillId="2" borderId="47" xfId="0" applyFont="1" applyFill="1" applyBorder="1" applyAlignment="1" applyProtection="1">
      <alignment horizontal="center" vertical="center" textRotation="90" wrapText="1"/>
      <protection locked="0"/>
    </xf>
    <xf numFmtId="0" fontId="24" fillId="2" borderId="40" xfId="0" applyFont="1" applyFill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 applyAlignment="1" applyProtection="1">
      <alignment horizontal="center" vertical="center" wrapText="1"/>
      <protection locked="0"/>
    </xf>
    <xf numFmtId="0" fontId="24" fillId="2" borderId="47" xfId="0" applyFont="1" applyFill="1" applyBorder="1" applyAlignment="1" applyProtection="1">
      <alignment horizontal="center" vertical="center" wrapText="1"/>
      <protection locked="0"/>
    </xf>
    <xf numFmtId="0" fontId="24" fillId="0" borderId="48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35" fillId="5" borderId="70" xfId="0" applyFont="1" applyFill="1" applyBorder="1" applyAlignment="1">
      <alignment horizontal="center" vertical="center" wrapText="1"/>
    </xf>
    <xf numFmtId="0" fontId="24" fillId="5" borderId="73" xfId="0" applyFont="1" applyFill="1" applyBorder="1" applyAlignment="1">
      <alignment horizontal="center" vertical="center" wrapText="1"/>
    </xf>
    <xf numFmtId="0" fontId="24" fillId="5" borderId="70" xfId="0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center" vertical="center" textRotation="90" wrapText="1"/>
    </xf>
    <xf numFmtId="0" fontId="25" fillId="5" borderId="30" xfId="0" applyFont="1" applyFill="1" applyBorder="1" applyAlignment="1">
      <alignment horizontal="center" vertical="center" textRotation="90" wrapText="1"/>
    </xf>
    <xf numFmtId="0" fontId="25" fillId="5" borderId="47" xfId="0" applyFont="1" applyFill="1" applyBorder="1" applyAlignment="1">
      <alignment horizontal="center" vertical="center" textRotation="90" wrapText="1"/>
    </xf>
    <xf numFmtId="0" fontId="24" fillId="5" borderId="40" xfId="0" applyFont="1" applyFill="1" applyBorder="1" applyAlignment="1">
      <alignment horizontal="center" vertical="center" textRotation="90" wrapText="1"/>
    </xf>
    <xf numFmtId="0" fontId="24" fillId="5" borderId="30" xfId="0" applyFont="1" applyFill="1" applyBorder="1" applyAlignment="1">
      <alignment horizontal="center" vertical="center" textRotation="90" wrapText="1"/>
    </xf>
    <xf numFmtId="0" fontId="24" fillId="5" borderId="47" xfId="0" applyFont="1" applyFill="1" applyBorder="1" applyAlignment="1">
      <alignment horizontal="center" vertical="center" textRotation="90" wrapText="1"/>
    </xf>
    <xf numFmtId="0" fontId="25" fillId="5" borderId="40" xfId="0" applyFont="1" applyFill="1" applyBorder="1" applyAlignment="1">
      <alignment horizontal="center" vertical="center" wrapText="1"/>
    </xf>
    <xf numFmtId="9" fontId="25" fillId="2" borderId="24" xfId="9" applyFont="1" applyFill="1" applyBorder="1" applyAlignment="1" applyProtection="1">
      <alignment horizontal="center" vertical="center"/>
      <protection locked="0"/>
    </xf>
    <xf numFmtId="0" fontId="25" fillId="2" borderId="11" xfId="9" applyNumberFormat="1" applyFont="1" applyFill="1" applyBorder="1" applyAlignment="1" applyProtection="1">
      <alignment horizontal="center" vertical="center"/>
      <protection locked="0"/>
    </xf>
    <xf numFmtId="0" fontId="25" fillId="2" borderId="74" xfId="9" applyNumberFormat="1" applyFont="1" applyFill="1" applyBorder="1" applyAlignment="1" applyProtection="1">
      <alignment horizontal="center" vertical="center"/>
      <protection locked="0"/>
    </xf>
    <xf numFmtId="0" fontId="24" fillId="2" borderId="28" xfId="0" applyFont="1" applyFill="1" applyBorder="1" applyAlignment="1" applyProtection="1">
      <alignment horizontal="center" vertical="center" textRotation="90" wrapText="1"/>
      <protection locked="0"/>
    </xf>
    <xf numFmtId="0" fontId="24" fillId="2" borderId="35" xfId="0" applyFont="1" applyFill="1" applyBorder="1" applyAlignment="1" applyProtection="1">
      <alignment horizontal="center" vertical="center" textRotation="90" wrapText="1"/>
      <protection locked="0"/>
    </xf>
    <xf numFmtId="0" fontId="24" fillId="2" borderId="54" xfId="0" applyFont="1" applyFill="1" applyBorder="1" applyAlignment="1" applyProtection="1">
      <alignment horizontal="center" vertical="center" textRotation="90" wrapText="1"/>
      <protection locked="0"/>
    </xf>
    <xf numFmtId="0" fontId="25" fillId="0" borderId="19" xfId="9" applyNumberFormat="1" applyFont="1" applyFill="1" applyBorder="1" applyAlignment="1" applyProtection="1">
      <alignment horizontal="center" vertical="center"/>
      <protection locked="0"/>
    </xf>
    <xf numFmtId="0" fontId="25" fillId="0" borderId="11" xfId="9" applyNumberFormat="1" applyFont="1" applyFill="1" applyBorder="1" applyAlignment="1" applyProtection="1">
      <alignment horizontal="center" vertical="center"/>
      <protection locked="0"/>
    </xf>
    <xf numFmtId="0" fontId="25" fillId="0" borderId="40" xfId="9" applyNumberFormat="1" applyFont="1" applyFill="1" applyBorder="1" applyAlignment="1" applyProtection="1">
      <alignment horizontal="center" vertical="center"/>
      <protection locked="0"/>
    </xf>
    <xf numFmtId="0" fontId="25" fillId="2" borderId="59" xfId="9" applyNumberFormat="1" applyFont="1" applyFill="1" applyBorder="1" applyAlignment="1" applyProtection="1">
      <alignment horizontal="center" vertical="center"/>
      <protection locked="0"/>
    </xf>
    <xf numFmtId="0" fontId="25" fillId="2" borderId="35" xfId="9" applyNumberFormat="1" applyFont="1" applyFill="1" applyBorder="1" applyAlignment="1" applyProtection="1">
      <alignment horizontal="center" vertical="center"/>
      <protection locked="0"/>
    </xf>
    <xf numFmtId="0" fontId="25" fillId="2" borderId="42" xfId="9" applyNumberFormat="1" applyFont="1" applyFill="1" applyBorder="1" applyAlignment="1" applyProtection="1">
      <alignment horizontal="center" vertical="center"/>
      <protection locked="0"/>
    </xf>
    <xf numFmtId="9" fontId="25" fillId="2" borderId="51" xfId="9" applyFont="1" applyFill="1" applyBorder="1" applyAlignment="1" applyProtection="1">
      <alignment horizontal="center" vertical="center" wrapText="1"/>
      <protection locked="0"/>
    </xf>
    <xf numFmtId="9" fontId="25" fillId="2" borderId="30" xfId="9" applyFont="1" applyFill="1" applyBorder="1" applyAlignment="1" applyProtection="1">
      <alignment horizontal="center" vertical="center" wrapText="1"/>
      <protection locked="0"/>
    </xf>
    <xf numFmtId="9" fontId="25" fillId="2" borderId="47" xfId="9" applyFont="1" applyFill="1" applyBorder="1" applyAlignment="1" applyProtection="1">
      <alignment horizontal="center" vertical="center" wrapText="1"/>
      <protection locked="0"/>
    </xf>
    <xf numFmtId="0" fontId="25" fillId="2" borderId="60" xfId="9" applyNumberFormat="1" applyFont="1" applyFill="1" applyBorder="1" applyAlignment="1" applyProtection="1">
      <alignment horizontal="center" vertical="center"/>
      <protection locked="0"/>
    </xf>
    <xf numFmtId="0" fontId="25" fillId="2" borderId="36" xfId="9" applyNumberFormat="1" applyFont="1" applyFill="1" applyBorder="1" applyAlignment="1" applyProtection="1">
      <alignment horizontal="center" vertical="center"/>
      <protection locked="0"/>
    </xf>
    <xf numFmtId="0" fontId="25" fillId="2" borderId="45" xfId="9" applyNumberFormat="1" applyFont="1" applyFill="1" applyBorder="1" applyAlignment="1" applyProtection="1">
      <alignment horizontal="center" vertical="center"/>
      <protection locked="0"/>
    </xf>
    <xf numFmtId="9" fontId="25" fillId="2" borderId="24" xfId="9" applyFont="1" applyFill="1" applyBorder="1" applyAlignment="1" applyProtection="1">
      <alignment horizontal="center" vertical="center" wrapText="1"/>
      <protection locked="0"/>
    </xf>
    <xf numFmtId="9" fontId="25" fillId="2" borderId="74" xfId="9" applyFont="1" applyFill="1" applyBorder="1" applyAlignment="1" applyProtection="1">
      <alignment horizontal="center" vertical="center" wrapText="1"/>
      <protection locked="0"/>
    </xf>
    <xf numFmtId="9" fontId="25" fillId="0" borderId="19" xfId="9" applyFont="1" applyFill="1" applyBorder="1" applyAlignment="1" applyProtection="1">
      <alignment horizontal="center" vertical="center" wrapText="1"/>
      <protection locked="0"/>
    </xf>
    <xf numFmtId="9" fontId="25" fillId="0" borderId="11" xfId="9" applyFont="1" applyFill="1" applyBorder="1" applyAlignment="1" applyProtection="1">
      <alignment horizontal="center" vertical="center" wrapText="1"/>
      <protection locked="0"/>
    </xf>
    <xf numFmtId="9" fontId="25" fillId="0" borderId="40" xfId="9" applyFont="1" applyFill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 applyAlignment="1" applyProtection="1">
      <alignment horizontal="center" vertical="center" wrapText="1"/>
      <protection locked="0"/>
    </xf>
    <xf numFmtId="0" fontId="24" fillId="2" borderId="51" xfId="0" applyFont="1" applyFill="1" applyBorder="1" applyAlignment="1" applyProtection="1">
      <alignment horizontal="center" vertical="center" wrapText="1"/>
      <protection locked="0"/>
    </xf>
    <xf numFmtId="9" fontId="28" fillId="2" borderId="11" xfId="9" applyFont="1" applyFill="1" applyBorder="1" applyAlignment="1" applyProtection="1">
      <alignment horizontal="center" vertical="center" wrapText="1"/>
      <protection locked="0"/>
    </xf>
    <xf numFmtId="0" fontId="26" fillId="2" borderId="40" xfId="0" applyFont="1" applyFill="1" applyBorder="1" applyAlignment="1" applyProtection="1">
      <alignment horizontal="center" vertical="center" wrapText="1"/>
      <protection locked="0"/>
    </xf>
    <xf numFmtId="0" fontId="26" fillId="2" borderId="30" xfId="0" applyFont="1" applyFill="1" applyBorder="1" applyAlignment="1" applyProtection="1">
      <alignment horizontal="center" vertical="center" wrapText="1"/>
      <protection locked="0"/>
    </xf>
    <xf numFmtId="0" fontId="25" fillId="2" borderId="11" xfId="0" applyFont="1" applyFill="1" applyBorder="1" applyAlignment="1" applyProtection="1">
      <alignment horizontal="center" vertical="center" textRotation="90" wrapText="1"/>
      <protection locked="0"/>
    </xf>
    <xf numFmtId="0" fontId="25" fillId="2" borderId="74" xfId="0" applyFont="1" applyFill="1" applyBorder="1" applyAlignment="1" applyProtection="1">
      <alignment horizontal="center" vertical="center" textRotation="90" wrapText="1"/>
      <protection locked="0"/>
    </xf>
    <xf numFmtId="0" fontId="27" fillId="2" borderId="11" xfId="0" applyFont="1" applyFill="1" applyBorder="1" applyAlignment="1" applyProtection="1">
      <alignment horizontal="center" vertical="center" textRotation="90" wrapText="1"/>
      <protection locked="0"/>
    </xf>
    <xf numFmtId="0" fontId="27" fillId="2" borderId="74" xfId="0" applyFont="1" applyFill="1" applyBorder="1" applyAlignment="1" applyProtection="1">
      <alignment horizontal="center" vertical="center" textRotation="90" wrapText="1"/>
      <protection locked="0"/>
    </xf>
    <xf numFmtId="0" fontId="26" fillId="2" borderId="11" xfId="0" applyFont="1" applyFill="1" applyBorder="1" applyAlignment="1" applyProtection="1">
      <alignment horizontal="center" vertical="center" wrapText="1"/>
      <protection locked="0"/>
    </xf>
    <xf numFmtId="0" fontId="26" fillId="2" borderId="74" xfId="0" applyFont="1" applyFill="1" applyBorder="1" applyAlignment="1" applyProtection="1">
      <alignment horizontal="center" vertical="center" wrapText="1"/>
      <protection locked="0"/>
    </xf>
    <xf numFmtId="0" fontId="28" fillId="2" borderId="11" xfId="0" applyFont="1" applyFill="1" applyBorder="1" applyAlignment="1" applyProtection="1">
      <alignment horizontal="center" vertical="center" wrapText="1"/>
      <protection locked="0"/>
    </xf>
    <xf numFmtId="0" fontId="28" fillId="2" borderId="74" xfId="0" applyFont="1" applyFill="1" applyBorder="1" applyAlignment="1" applyProtection="1">
      <alignment horizontal="center" vertical="center" wrapText="1"/>
      <protection locked="0"/>
    </xf>
    <xf numFmtId="0" fontId="24" fillId="2" borderId="11" xfId="0" applyFont="1" applyFill="1" applyBorder="1" applyAlignment="1" applyProtection="1">
      <alignment horizontal="center" vertical="center" textRotation="90" wrapText="1"/>
      <protection locked="0"/>
    </xf>
    <xf numFmtId="0" fontId="24" fillId="2" borderId="74" xfId="0" applyFont="1" applyFill="1" applyBorder="1" applyAlignment="1" applyProtection="1">
      <alignment horizontal="center" vertical="center" textRotation="90" wrapText="1"/>
      <protection locked="0"/>
    </xf>
    <xf numFmtId="0" fontId="25" fillId="2" borderId="24" xfId="0" applyFont="1" applyFill="1" applyBorder="1" applyAlignment="1" applyProtection="1">
      <alignment horizontal="center" vertical="center" wrapText="1"/>
      <protection locked="0"/>
    </xf>
    <xf numFmtId="0" fontId="25" fillId="2" borderId="11" xfId="0" applyFont="1" applyFill="1" applyBorder="1" applyAlignment="1" applyProtection="1">
      <alignment horizontal="center" vertical="center" wrapText="1"/>
      <protection locked="0"/>
    </xf>
    <xf numFmtId="0" fontId="25" fillId="2" borderId="74" xfId="0" applyFont="1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center" vertical="center" wrapText="1"/>
      <protection locked="0"/>
    </xf>
    <xf numFmtId="0" fontId="24" fillId="2" borderId="70" xfId="0" applyFont="1" applyFill="1" applyBorder="1" applyAlignment="1" applyProtection="1">
      <alignment horizontal="center" vertical="center" wrapText="1"/>
      <protection locked="0"/>
    </xf>
    <xf numFmtId="9" fontId="25" fillId="2" borderId="70" xfId="9" applyFont="1" applyFill="1" applyBorder="1" applyAlignment="1" applyProtection="1">
      <alignment horizontal="center" vertical="center" wrapText="1"/>
      <protection locked="0"/>
    </xf>
    <xf numFmtId="9" fontId="25" fillId="2" borderId="57" xfId="9" applyFont="1" applyFill="1" applyBorder="1" applyAlignment="1" applyProtection="1">
      <alignment horizontal="center" vertical="center" wrapText="1"/>
      <protection locked="0"/>
    </xf>
    <xf numFmtId="9" fontId="25" fillId="2" borderId="81" xfId="9" applyFont="1" applyFill="1" applyBorder="1" applyAlignment="1" applyProtection="1">
      <alignment horizontal="center" vertical="center" wrapText="1"/>
      <protection locked="0"/>
    </xf>
    <xf numFmtId="1" fontId="25" fillId="2" borderId="19" xfId="9" applyNumberFormat="1" applyFont="1" applyFill="1" applyBorder="1" applyAlignment="1" applyProtection="1">
      <alignment horizontal="center" vertical="center"/>
      <protection locked="0"/>
    </xf>
    <xf numFmtId="1" fontId="25" fillId="2" borderId="11" xfId="9" applyNumberFormat="1" applyFont="1" applyFill="1" applyBorder="1" applyAlignment="1" applyProtection="1">
      <alignment horizontal="center" vertical="center"/>
      <protection locked="0"/>
    </xf>
    <xf numFmtId="1" fontId="25" fillId="2" borderId="74" xfId="9" applyNumberFormat="1" applyFont="1" applyFill="1" applyBorder="1" applyAlignment="1" applyProtection="1">
      <alignment horizontal="center" vertical="center"/>
      <protection locked="0"/>
    </xf>
    <xf numFmtId="0" fontId="35" fillId="2" borderId="30" xfId="0" applyFont="1" applyFill="1" applyBorder="1" applyAlignment="1" applyProtection="1">
      <alignment horizontal="center" vertical="center" wrapText="1"/>
      <protection locked="0"/>
    </xf>
    <xf numFmtId="0" fontId="27" fillId="2" borderId="30" xfId="0" applyFont="1" applyFill="1" applyBorder="1" applyAlignment="1" applyProtection="1">
      <alignment horizontal="center" vertical="center" wrapText="1"/>
      <protection locked="0"/>
    </xf>
    <xf numFmtId="168" fontId="24" fillId="0" borderId="24" xfId="1" applyNumberFormat="1" applyFont="1" applyBorder="1" applyAlignment="1">
      <alignment horizontal="center" vertical="center" wrapText="1"/>
    </xf>
    <xf numFmtId="168" fontId="24" fillId="0" borderId="19" xfId="1" applyNumberFormat="1" applyFont="1" applyBorder="1" applyAlignment="1">
      <alignment horizontal="center" vertical="center" wrapText="1"/>
    </xf>
    <xf numFmtId="168" fontId="24" fillId="0" borderId="11" xfId="1" applyNumberFormat="1" applyFont="1" applyBorder="1" applyAlignment="1">
      <alignment horizontal="center" vertical="center" wrapText="1"/>
    </xf>
    <xf numFmtId="0" fontId="25" fillId="0" borderId="19" xfId="1" applyNumberFormat="1" applyFont="1" applyBorder="1" applyAlignment="1">
      <alignment horizontal="center" vertical="center" wrapText="1"/>
    </xf>
    <xf numFmtId="0" fontId="25" fillId="0" borderId="11" xfId="1" applyNumberFormat="1" applyFont="1" applyBorder="1" applyAlignment="1">
      <alignment horizontal="center" vertical="center" wrapText="1"/>
    </xf>
    <xf numFmtId="9" fontId="26" fillId="0" borderId="24" xfId="9" applyFont="1" applyBorder="1" applyAlignment="1" applyProtection="1">
      <alignment horizontal="center" vertical="center" wrapText="1"/>
      <protection locked="0"/>
    </xf>
    <xf numFmtId="0" fontId="26" fillId="0" borderId="11" xfId="9" applyNumberFormat="1" applyFont="1" applyBorder="1" applyAlignment="1" applyProtection="1">
      <alignment horizontal="center" vertical="center" wrapText="1"/>
      <protection locked="0"/>
    </xf>
    <xf numFmtId="0" fontId="26" fillId="0" borderId="74" xfId="9" applyNumberFormat="1" applyFont="1" applyBorder="1" applyAlignment="1" applyProtection="1">
      <alignment horizontal="center" vertical="center" wrapText="1"/>
      <protection locked="0"/>
    </xf>
    <xf numFmtId="9" fontId="26" fillId="0" borderId="24" xfId="9" applyFont="1" applyFill="1" applyBorder="1" applyAlignment="1" applyProtection="1">
      <alignment horizontal="center" vertical="center" wrapText="1"/>
      <protection locked="0"/>
    </xf>
    <xf numFmtId="0" fontId="26" fillId="0" borderId="11" xfId="9" applyNumberFormat="1" applyFont="1" applyFill="1" applyBorder="1" applyAlignment="1" applyProtection="1">
      <alignment horizontal="center" vertical="center" wrapText="1"/>
      <protection locked="0"/>
    </xf>
    <xf numFmtId="0" fontId="26" fillId="0" borderId="74" xfId="9" applyNumberFormat="1" applyFont="1" applyFill="1" applyBorder="1" applyAlignment="1" applyProtection="1">
      <alignment horizontal="center" vertical="center" wrapText="1"/>
      <protection locked="0"/>
    </xf>
    <xf numFmtId="0" fontId="24" fillId="2" borderId="11" xfId="0" applyFont="1" applyFill="1" applyBorder="1" applyAlignment="1" applyProtection="1">
      <alignment horizontal="center" vertical="center" wrapText="1"/>
      <protection locked="0"/>
    </xf>
    <xf numFmtId="9" fontId="25" fillId="2" borderId="19" xfId="9" applyFont="1" applyFill="1" applyBorder="1" applyAlignment="1" applyProtection="1">
      <alignment horizontal="center" vertical="center" wrapText="1"/>
      <protection locked="0"/>
    </xf>
    <xf numFmtId="0" fontId="25" fillId="2" borderId="11" xfId="9" applyNumberFormat="1" applyFont="1" applyFill="1" applyBorder="1" applyAlignment="1" applyProtection="1">
      <alignment horizontal="center" vertical="center" wrapText="1"/>
      <protection locked="0"/>
    </xf>
    <xf numFmtId="9" fontId="25" fillId="5" borderId="51" xfId="0" applyNumberFormat="1" applyFont="1" applyFill="1" applyBorder="1" applyAlignment="1">
      <alignment horizontal="center" vertical="center" wrapText="1"/>
    </xf>
    <xf numFmtId="9" fontId="25" fillId="5" borderId="30" xfId="0" applyNumberFormat="1" applyFont="1" applyFill="1" applyBorder="1" applyAlignment="1">
      <alignment horizontal="center" vertical="center" wrapText="1"/>
    </xf>
    <xf numFmtId="2" fontId="32" fillId="2" borderId="11" xfId="9" applyNumberFormat="1" applyFont="1" applyFill="1" applyBorder="1" applyAlignment="1" applyProtection="1">
      <alignment horizontal="center" vertical="center" wrapText="1"/>
      <protection locked="0"/>
    </xf>
    <xf numFmtId="2" fontId="32" fillId="2" borderId="40" xfId="9" applyNumberFormat="1" applyFont="1" applyFill="1" applyBorder="1" applyAlignment="1" applyProtection="1">
      <alignment horizontal="center" vertical="center" wrapText="1"/>
      <protection locked="0"/>
    </xf>
    <xf numFmtId="1" fontId="28" fillId="2" borderId="11" xfId="9" applyNumberFormat="1" applyFont="1" applyFill="1" applyBorder="1" applyAlignment="1" applyProtection="1">
      <alignment horizontal="center" vertical="center" wrapText="1"/>
      <protection locked="0"/>
    </xf>
    <xf numFmtId="1" fontId="28" fillId="2" borderId="40" xfId="9" applyNumberFormat="1" applyFont="1" applyFill="1" applyBorder="1" applyAlignment="1" applyProtection="1">
      <alignment horizontal="center" vertical="center" wrapText="1"/>
      <protection locked="0"/>
    </xf>
    <xf numFmtId="9" fontId="25" fillId="2" borderId="51" xfId="9" applyFont="1" applyFill="1" applyBorder="1" applyAlignment="1" applyProtection="1">
      <alignment horizontal="center" vertical="center"/>
      <protection locked="0"/>
    </xf>
    <xf numFmtId="9" fontId="25" fillId="2" borderId="30" xfId="9" applyFont="1" applyFill="1" applyBorder="1" applyAlignment="1" applyProtection="1">
      <alignment horizontal="center" vertical="center"/>
      <protection locked="0"/>
    </xf>
    <xf numFmtId="9" fontId="25" fillId="2" borderId="47" xfId="9" applyFont="1" applyFill="1" applyBorder="1" applyAlignment="1" applyProtection="1">
      <alignment horizontal="center" vertical="center"/>
      <protection locked="0"/>
    </xf>
    <xf numFmtId="0" fontId="27" fillId="0" borderId="87" xfId="0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5" fillId="2" borderId="27" xfId="0" applyFont="1" applyFill="1" applyBorder="1" applyAlignment="1" applyProtection="1">
      <alignment horizontal="center" vertical="center" wrapText="1"/>
      <protection locked="0"/>
    </xf>
    <xf numFmtId="0" fontId="25" fillId="2" borderId="35" xfId="0" applyFont="1" applyFill="1" applyBorder="1" applyAlignment="1" applyProtection="1">
      <alignment horizontal="center" vertical="center" wrapText="1"/>
      <protection locked="0"/>
    </xf>
    <xf numFmtId="0" fontId="25" fillId="2" borderId="42" xfId="0" applyFont="1" applyFill="1" applyBorder="1" applyAlignment="1" applyProtection="1">
      <alignment horizontal="center" vertical="center" wrapText="1"/>
      <protection locked="0"/>
    </xf>
    <xf numFmtId="0" fontId="25" fillId="2" borderId="27" xfId="0" applyFont="1" applyFill="1" applyBorder="1" applyAlignment="1" applyProtection="1">
      <alignment horizontal="center" vertical="center" textRotation="90" wrapText="1"/>
      <protection locked="0"/>
    </xf>
    <xf numFmtId="0" fontId="25" fillId="2" borderId="38" xfId="0" applyFont="1" applyFill="1" applyBorder="1" applyAlignment="1" applyProtection="1">
      <alignment horizontal="center" vertical="center" textRotation="90" wrapText="1"/>
      <protection locked="0"/>
    </xf>
    <xf numFmtId="0" fontId="25" fillId="2" borderId="63" xfId="0" applyFont="1" applyFill="1" applyBorder="1" applyAlignment="1" applyProtection="1">
      <alignment horizontal="center" vertical="center" textRotation="90" wrapText="1"/>
      <protection locked="0"/>
    </xf>
    <xf numFmtId="0" fontId="25" fillId="2" borderId="43" xfId="0" applyFont="1" applyFill="1" applyBorder="1" applyAlignment="1" applyProtection="1">
      <alignment horizontal="center" vertical="center" textRotation="90" wrapText="1"/>
      <protection locked="0"/>
    </xf>
    <xf numFmtId="0" fontId="25" fillId="2" borderId="40" xfId="0" applyFont="1" applyFill="1" applyBorder="1" applyAlignment="1" applyProtection="1">
      <alignment horizontal="center" vertical="center" wrapText="1"/>
      <protection locked="0"/>
    </xf>
    <xf numFmtId="0" fontId="24" fillId="2" borderId="27" xfId="0" applyFont="1" applyFill="1" applyBorder="1" applyAlignment="1" applyProtection="1">
      <alignment horizontal="center" vertical="center" textRotation="90" wrapText="1"/>
      <protection locked="0"/>
    </xf>
    <xf numFmtId="0" fontId="24" fillId="2" borderId="42" xfId="0" applyFont="1" applyFill="1" applyBorder="1" applyAlignment="1" applyProtection="1">
      <alignment horizontal="center" vertical="center" textRotation="90" wrapText="1"/>
      <protection locked="0"/>
    </xf>
    <xf numFmtId="0" fontId="25" fillId="0" borderId="11" xfId="0" applyFont="1" applyBorder="1" applyAlignment="1" applyProtection="1">
      <alignment horizontal="center" vertical="center" textRotation="90" wrapText="1"/>
      <protection locked="0"/>
    </xf>
    <xf numFmtId="0" fontId="25" fillId="0" borderId="40" xfId="0" applyFont="1" applyBorder="1" applyAlignment="1" applyProtection="1">
      <alignment horizontal="center" vertical="center" textRotation="90" wrapText="1"/>
      <protection locked="0"/>
    </xf>
    <xf numFmtId="0" fontId="25" fillId="2" borderId="59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35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42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59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35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42" xfId="9" applyNumberFormat="1" applyFont="1" applyFill="1" applyBorder="1" applyAlignment="1" applyProtection="1">
      <alignment horizontal="center" vertical="center" wrapText="1"/>
      <protection locked="0"/>
    </xf>
    <xf numFmtId="0" fontId="24" fillId="2" borderId="115" xfId="0" applyFont="1" applyFill="1" applyBorder="1" applyAlignment="1" applyProtection="1">
      <alignment horizontal="center" vertical="center" wrapText="1"/>
      <protection locked="0"/>
    </xf>
    <xf numFmtId="0" fontId="24" fillId="2" borderId="109" xfId="0" applyFont="1" applyFill="1" applyBorder="1" applyAlignment="1" applyProtection="1">
      <alignment horizontal="center" vertical="center" wrapText="1"/>
      <protection locked="0"/>
    </xf>
    <xf numFmtId="0" fontId="25" fillId="2" borderId="59" xfId="0" applyFont="1" applyFill="1" applyBorder="1" applyAlignment="1" applyProtection="1">
      <alignment horizontal="center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textRotation="90" wrapText="1"/>
      <protection locked="0"/>
    </xf>
    <xf numFmtId="0" fontId="24" fillId="2" borderId="19" xfId="0" applyFont="1" applyFill="1" applyBorder="1" applyAlignment="1" applyProtection="1">
      <alignment horizontal="center" vertical="center" wrapText="1"/>
      <protection locked="0"/>
    </xf>
    <xf numFmtId="0" fontId="35" fillId="2" borderId="49" xfId="0" applyFont="1" applyFill="1" applyBorder="1" applyAlignment="1" applyProtection="1">
      <alignment horizontal="center" vertical="center" wrapText="1"/>
      <protection locked="0"/>
    </xf>
    <xf numFmtId="0" fontId="24" fillId="2" borderId="116" xfId="0" applyFont="1" applyFill="1" applyBorder="1" applyAlignment="1" applyProtection="1">
      <alignment horizontal="center" vertical="center" wrapText="1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117" xfId="0" applyFont="1" applyFill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1" fontId="25" fillId="0" borderId="19" xfId="9" applyNumberFormat="1" applyFont="1" applyBorder="1" applyAlignment="1" applyProtection="1">
      <alignment horizontal="center" vertical="center" wrapText="1"/>
      <protection locked="0"/>
    </xf>
    <xf numFmtId="1" fontId="25" fillId="0" borderId="11" xfId="9" applyNumberFormat="1" applyFont="1" applyBorder="1" applyAlignment="1" applyProtection="1">
      <alignment horizontal="center" vertical="center" wrapText="1"/>
      <protection locked="0"/>
    </xf>
    <xf numFmtId="1" fontId="25" fillId="0" borderId="40" xfId="9" applyNumberFormat="1" applyFont="1" applyBorder="1" applyAlignment="1" applyProtection="1">
      <alignment horizontal="center" vertical="center" wrapText="1"/>
      <protection locked="0"/>
    </xf>
    <xf numFmtId="0" fontId="25" fillId="0" borderId="19" xfId="9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9" applyNumberFormat="1" applyFont="1" applyFill="1" applyBorder="1" applyAlignment="1" applyProtection="1">
      <alignment horizontal="center" vertical="center" wrapText="1"/>
      <protection locked="0"/>
    </xf>
    <xf numFmtId="0" fontId="25" fillId="0" borderId="40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74" xfId="9" applyNumberFormat="1" applyFont="1" applyFill="1" applyBorder="1" applyAlignment="1" applyProtection="1">
      <alignment horizontal="center" vertical="center" wrapText="1"/>
      <protection locked="0"/>
    </xf>
    <xf numFmtId="9" fontId="25" fillId="2" borderId="59" xfId="9" applyFont="1" applyFill="1" applyBorder="1" applyAlignment="1" applyProtection="1">
      <alignment horizontal="center" vertical="center" wrapText="1"/>
      <protection locked="0"/>
    </xf>
    <xf numFmtId="9" fontId="25" fillId="2" borderId="35" xfId="9" applyFont="1" applyFill="1" applyBorder="1" applyAlignment="1" applyProtection="1">
      <alignment horizontal="center" vertical="center" wrapText="1"/>
      <protection locked="0"/>
    </xf>
    <xf numFmtId="9" fontId="25" fillId="2" borderId="42" xfId="9" applyFont="1" applyFill="1" applyBorder="1" applyAlignment="1" applyProtection="1">
      <alignment horizontal="center" vertical="center" wrapText="1"/>
      <protection locked="0"/>
    </xf>
    <xf numFmtId="9" fontId="28" fillId="0" borderId="49" xfId="0" applyNumberFormat="1" applyFont="1" applyBorder="1" applyAlignment="1">
      <alignment horizontal="center" vertical="center" wrapText="1"/>
    </xf>
    <xf numFmtId="9" fontId="28" fillId="0" borderId="12" xfId="0" applyNumberFormat="1" applyFont="1" applyBorder="1" applyAlignment="1">
      <alignment horizontal="center" vertical="center" wrapText="1"/>
    </xf>
    <xf numFmtId="9" fontId="28" fillId="0" borderId="78" xfId="0" applyNumberFormat="1" applyFont="1" applyBorder="1" applyAlignment="1">
      <alignment horizontal="center" vertical="center" wrapText="1"/>
    </xf>
    <xf numFmtId="9" fontId="28" fillId="2" borderId="49" xfId="0" applyNumberFormat="1" applyFont="1" applyFill="1" applyBorder="1" applyAlignment="1">
      <alignment horizontal="center" vertical="center" wrapText="1"/>
    </xf>
    <xf numFmtId="9" fontId="28" fillId="2" borderId="12" xfId="0" applyNumberFormat="1" applyFont="1" applyFill="1" applyBorder="1" applyAlignment="1">
      <alignment horizontal="center" vertical="center" wrapText="1"/>
    </xf>
    <xf numFmtId="9" fontId="28" fillId="2" borderId="78" xfId="0" applyNumberFormat="1" applyFont="1" applyFill="1" applyBorder="1" applyAlignment="1">
      <alignment horizontal="center" vertical="center" wrapText="1"/>
    </xf>
    <xf numFmtId="9" fontId="28" fillId="0" borderId="51" xfId="0" applyNumberFormat="1" applyFont="1" applyBorder="1" applyAlignment="1">
      <alignment horizontal="center" vertical="center" wrapText="1"/>
    </xf>
    <xf numFmtId="9" fontId="28" fillId="0" borderId="30" xfId="0" applyNumberFormat="1" applyFont="1" applyBorder="1" applyAlignment="1">
      <alignment horizontal="center" vertical="center" wrapText="1"/>
    </xf>
    <xf numFmtId="9" fontId="28" fillId="0" borderId="47" xfId="0" applyNumberFormat="1" applyFont="1" applyBorder="1" applyAlignment="1">
      <alignment horizontal="center" vertical="center" wrapText="1"/>
    </xf>
    <xf numFmtId="9" fontId="36" fillId="0" borderId="51" xfId="0" applyNumberFormat="1" applyFont="1" applyBorder="1" applyAlignment="1">
      <alignment horizontal="center" vertical="center" wrapText="1"/>
    </xf>
    <xf numFmtId="9" fontId="36" fillId="0" borderId="30" xfId="0" applyNumberFormat="1" applyFont="1" applyBorder="1" applyAlignment="1">
      <alignment horizontal="center" vertical="center" wrapText="1"/>
    </xf>
    <xf numFmtId="9" fontId="36" fillId="0" borderId="47" xfId="0" applyNumberFormat="1" applyFont="1" applyBorder="1" applyAlignment="1">
      <alignment horizontal="center" vertical="center" wrapText="1"/>
    </xf>
    <xf numFmtId="9" fontId="25" fillId="2" borderId="28" xfId="9" applyFont="1" applyFill="1" applyBorder="1" applyAlignment="1" applyProtection="1">
      <alignment horizontal="center" vertical="center" wrapText="1"/>
      <protection locked="0"/>
    </xf>
    <xf numFmtId="0" fontId="25" fillId="2" borderId="110" xfId="9" applyNumberFormat="1" applyFont="1" applyFill="1" applyBorder="1" applyAlignment="1" applyProtection="1">
      <alignment horizontal="center" vertical="center"/>
      <protection locked="0"/>
    </xf>
    <xf numFmtId="0" fontId="25" fillId="2" borderId="38" xfId="9" applyNumberFormat="1" applyFont="1" applyFill="1" applyBorder="1" applyAlignment="1" applyProtection="1">
      <alignment horizontal="center" vertical="center"/>
      <protection locked="0"/>
    </xf>
    <xf numFmtId="0" fontId="25" fillId="2" borderId="43" xfId="9" applyNumberFormat="1" applyFont="1" applyFill="1" applyBorder="1" applyAlignment="1" applyProtection="1">
      <alignment horizontal="center" vertical="center"/>
      <protection locked="0"/>
    </xf>
    <xf numFmtId="9" fontId="25" fillId="2" borderId="88" xfId="9" applyFont="1" applyFill="1" applyBorder="1" applyAlignment="1" applyProtection="1">
      <alignment horizontal="center" vertical="center" wrapText="1"/>
      <protection locked="0"/>
    </xf>
    <xf numFmtId="9" fontId="25" fillId="2" borderId="66" xfId="9" applyFont="1" applyFill="1" applyBorder="1" applyAlignment="1" applyProtection="1">
      <alignment horizontal="center" vertical="center" wrapText="1"/>
      <protection locked="0"/>
    </xf>
    <xf numFmtId="9" fontId="25" fillId="2" borderId="89" xfId="9" applyFont="1" applyFill="1" applyBorder="1" applyAlignment="1" applyProtection="1">
      <alignment horizontal="center" vertical="center" wrapText="1"/>
      <protection locked="0"/>
    </xf>
    <xf numFmtId="0" fontId="25" fillId="2" borderId="51" xfId="9" applyNumberFormat="1" applyFont="1" applyFill="1" applyBorder="1" applyAlignment="1" applyProtection="1">
      <alignment horizontal="center" vertical="center"/>
      <protection locked="0"/>
    </xf>
    <xf numFmtId="0" fontId="25" fillId="2" borderId="30" xfId="9" applyNumberFormat="1" applyFont="1" applyFill="1" applyBorder="1" applyAlignment="1" applyProtection="1">
      <alignment horizontal="center" vertical="center"/>
      <protection locked="0"/>
    </xf>
    <xf numFmtId="0" fontId="25" fillId="2" borderId="47" xfId="9" applyNumberFormat="1" applyFont="1" applyFill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 wrapText="1"/>
      <protection locked="0"/>
    </xf>
    <xf numFmtId="0" fontId="25" fillId="2" borderId="98" xfId="0" applyFont="1" applyFill="1" applyBorder="1" applyAlignment="1" applyProtection="1">
      <alignment horizontal="center" vertical="center" wrapText="1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1" fontId="25" fillId="2" borderId="19" xfId="1" applyNumberFormat="1" applyFont="1" applyFill="1" applyBorder="1" applyAlignment="1">
      <alignment horizontal="center" vertical="center" wrapText="1"/>
    </xf>
    <xf numFmtId="1" fontId="25" fillId="2" borderId="11" xfId="1" applyNumberFormat="1" applyFont="1" applyFill="1" applyBorder="1" applyAlignment="1">
      <alignment horizontal="center" vertical="center" wrapText="1"/>
    </xf>
    <xf numFmtId="0" fontId="25" fillId="2" borderId="40" xfId="9" applyNumberFormat="1" applyFont="1" applyFill="1" applyBorder="1" applyAlignment="1" applyProtection="1">
      <alignment horizontal="center" vertical="center" wrapText="1"/>
      <protection locked="0"/>
    </xf>
    <xf numFmtId="0" fontId="24" fillId="2" borderId="67" xfId="0" applyFont="1" applyFill="1" applyBorder="1" applyAlignment="1" applyProtection="1">
      <alignment horizontal="center" vertical="center" wrapText="1"/>
      <protection locked="0"/>
    </xf>
    <xf numFmtId="0" fontId="35" fillId="2" borderId="52" xfId="0" applyFont="1" applyFill="1" applyBorder="1" applyAlignment="1" applyProtection="1">
      <alignment horizontal="center" vertical="center" wrapText="1"/>
      <protection locked="0"/>
    </xf>
    <xf numFmtId="0" fontId="24" fillId="2" borderId="31" xfId="0" applyFont="1" applyFill="1" applyBorder="1" applyAlignment="1" applyProtection="1">
      <alignment horizontal="center" vertical="center" wrapText="1"/>
      <protection locked="0"/>
    </xf>
    <xf numFmtId="0" fontId="29" fillId="5" borderId="73" xfId="0" applyFont="1" applyFill="1" applyBorder="1" applyAlignment="1">
      <alignment horizontal="center" vertical="center" wrapText="1"/>
    </xf>
    <xf numFmtId="9" fontId="25" fillId="2" borderId="54" xfId="9" applyFont="1" applyFill="1" applyBorder="1" applyAlignment="1" applyProtection="1">
      <alignment horizontal="center" vertical="center" wrapText="1"/>
      <protection locked="0"/>
    </xf>
    <xf numFmtId="0" fontId="25" fillId="2" borderId="24" xfId="9" applyNumberFormat="1" applyFont="1" applyFill="1" applyBorder="1" applyAlignment="1" applyProtection="1">
      <alignment horizontal="center" vertical="center"/>
      <protection locked="0"/>
    </xf>
    <xf numFmtId="0" fontId="27" fillId="0" borderId="48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5" fillId="2" borderId="98" xfId="0" applyFont="1" applyFill="1" applyBorder="1" applyAlignment="1" applyProtection="1">
      <alignment horizontal="center" vertical="center" wrapText="1"/>
      <protection locked="0"/>
    </xf>
    <xf numFmtId="0" fontId="29" fillId="2" borderId="12" xfId="0" applyFont="1" applyFill="1" applyBorder="1" applyAlignment="1" applyProtection="1">
      <alignment horizontal="center" vertical="center" wrapText="1"/>
      <protection locked="0"/>
    </xf>
    <xf numFmtId="0" fontId="35" fillId="2" borderId="10" xfId="0" applyFont="1" applyFill="1" applyBorder="1" applyAlignment="1" applyProtection="1">
      <alignment horizontal="center" vertical="center" wrapText="1"/>
      <protection locked="0"/>
    </xf>
    <xf numFmtId="0" fontId="35" fillId="2" borderId="75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textRotation="90" wrapText="1"/>
      <protection locked="0"/>
    </xf>
    <xf numFmtId="0" fontId="24" fillId="0" borderId="40" xfId="0" applyFont="1" applyBorder="1" applyAlignment="1" applyProtection="1">
      <alignment horizontal="center" vertical="center" textRotation="90" wrapText="1"/>
      <protection locked="0"/>
    </xf>
    <xf numFmtId="0" fontId="24" fillId="2" borderId="52" xfId="0" applyFont="1" applyFill="1" applyBorder="1" applyAlignment="1" applyProtection="1">
      <alignment horizontal="center" vertical="center" wrapText="1"/>
      <protection locked="0"/>
    </xf>
    <xf numFmtId="0" fontId="24" fillId="2" borderId="75" xfId="0" applyFont="1" applyFill="1" applyBorder="1" applyAlignment="1" applyProtection="1">
      <alignment horizontal="center" vertical="center" wrapText="1"/>
      <protection locked="0"/>
    </xf>
    <xf numFmtId="0" fontId="39" fillId="0" borderId="32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25" fillId="2" borderId="35" xfId="0" applyFont="1" applyFill="1" applyBorder="1" applyAlignment="1" applyProtection="1">
      <alignment horizontal="center" vertical="center" textRotation="90" wrapText="1"/>
      <protection locked="0"/>
    </xf>
    <xf numFmtId="0" fontId="25" fillId="2" borderId="42" xfId="0" applyFont="1" applyFill="1" applyBorder="1" applyAlignment="1" applyProtection="1">
      <alignment horizontal="center" vertical="center" textRotation="90" wrapText="1"/>
      <protection locked="0"/>
    </xf>
    <xf numFmtId="168" fontId="25" fillId="2" borderId="19" xfId="1" applyNumberFormat="1" applyFont="1" applyFill="1" applyBorder="1" applyAlignment="1">
      <alignment horizontal="center" vertical="center" wrapText="1"/>
    </xf>
    <xf numFmtId="168" fontId="25" fillId="2" borderId="11" xfId="1" applyNumberFormat="1" applyFont="1" applyFill="1" applyBorder="1" applyAlignment="1">
      <alignment horizontal="center" vertical="center" wrapText="1"/>
    </xf>
    <xf numFmtId="168" fontId="25" fillId="2" borderId="40" xfId="1" applyNumberFormat="1" applyFont="1" applyFill="1" applyBorder="1" applyAlignment="1">
      <alignment horizontal="center" vertical="center" wrapText="1"/>
    </xf>
    <xf numFmtId="9" fontId="25" fillId="2" borderId="52" xfId="9" applyFont="1" applyFill="1" applyBorder="1" applyAlignment="1" applyProtection="1">
      <alignment horizontal="center" vertical="center" wrapText="1"/>
      <protection locked="0"/>
    </xf>
    <xf numFmtId="9" fontId="25" fillId="2" borderId="61" xfId="9" applyFont="1" applyFill="1" applyBorder="1" applyAlignment="1" applyProtection="1">
      <alignment horizontal="center" vertical="center" wrapText="1"/>
      <protection locked="0"/>
    </xf>
    <xf numFmtId="9" fontId="25" fillId="2" borderId="37" xfId="9" applyFont="1" applyFill="1" applyBorder="1" applyAlignment="1" applyProtection="1">
      <alignment horizontal="center" vertical="center" wrapText="1"/>
      <protection locked="0"/>
    </xf>
    <xf numFmtId="9" fontId="25" fillId="2" borderId="46" xfId="9" applyFont="1" applyFill="1" applyBorder="1" applyAlignment="1" applyProtection="1">
      <alignment horizontal="center" vertical="center" wrapText="1"/>
      <protection locked="0"/>
    </xf>
    <xf numFmtId="170" fontId="25" fillId="2" borderId="12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78" xfId="10" applyNumberFormat="1" applyFont="1" applyFill="1" applyBorder="1" applyAlignment="1" applyProtection="1">
      <alignment horizontal="center" vertical="center" wrapText="1"/>
      <protection locked="0"/>
    </xf>
    <xf numFmtId="0" fontId="25" fillId="2" borderId="109" xfId="9" applyNumberFormat="1" applyFont="1" applyFill="1" applyBorder="1" applyAlignment="1" applyProtection="1">
      <alignment horizontal="center" vertical="center"/>
      <protection locked="0"/>
    </xf>
    <xf numFmtId="0" fontId="25" fillId="2" borderId="28" xfId="0" applyFont="1" applyFill="1" applyBorder="1" applyAlignment="1" applyProtection="1">
      <alignment horizontal="center" vertical="center" wrapText="1"/>
      <protection locked="0"/>
    </xf>
    <xf numFmtId="170" fontId="25" fillId="2" borderId="111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06" xfId="10" applyNumberFormat="1" applyFont="1" applyFill="1" applyBorder="1" applyAlignment="1" applyProtection="1">
      <alignment horizontal="center" vertical="center" wrapText="1"/>
      <protection locked="0"/>
    </xf>
    <xf numFmtId="2" fontId="25" fillId="2" borderId="59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35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42" xfId="0" applyNumberFormat="1" applyFont="1" applyFill="1" applyBorder="1" applyAlignment="1" applyProtection="1">
      <alignment horizontal="center" vertical="center" wrapText="1"/>
      <protection locked="0"/>
    </xf>
    <xf numFmtId="9" fontId="25" fillId="2" borderId="98" xfId="9" applyFont="1" applyFill="1" applyBorder="1" applyAlignment="1" applyProtection="1">
      <alignment horizontal="center" vertical="center" wrapText="1"/>
      <protection locked="0"/>
    </xf>
    <xf numFmtId="9" fontId="25" fillId="2" borderId="10" xfId="9" applyFont="1" applyFill="1" applyBorder="1" applyAlignment="1" applyProtection="1">
      <alignment horizontal="center" vertical="center" wrapText="1"/>
      <protection locked="0"/>
    </xf>
    <xf numFmtId="9" fontId="25" fillId="2" borderId="101" xfId="9" applyFont="1" applyFill="1" applyBorder="1" applyAlignment="1" applyProtection="1">
      <alignment horizontal="center" vertical="center" wrapText="1"/>
      <protection locked="0"/>
    </xf>
    <xf numFmtId="0" fontId="35" fillId="2" borderId="24" xfId="0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26" fillId="0" borderId="74" xfId="0" applyFont="1" applyBorder="1" applyAlignment="1" applyProtection="1">
      <alignment horizontal="center" vertical="center" wrapText="1"/>
      <protection locked="0"/>
    </xf>
    <xf numFmtId="9" fontId="25" fillId="2" borderId="109" xfId="9" applyFont="1" applyFill="1" applyBorder="1" applyAlignment="1" applyProtection="1">
      <alignment horizontal="center" vertical="center"/>
      <protection locked="0"/>
    </xf>
    <xf numFmtId="0" fontId="27" fillId="0" borderId="84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 wrapText="1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4" fillId="0" borderId="87" xfId="0" applyFont="1" applyBorder="1" applyAlignment="1">
      <alignment horizontal="center" vertical="center" wrapText="1"/>
    </xf>
    <xf numFmtId="0" fontId="24" fillId="0" borderId="85" xfId="0" applyFont="1" applyBorder="1" applyAlignment="1">
      <alignment horizontal="center" vertical="center" wrapText="1"/>
    </xf>
    <xf numFmtId="3" fontId="25" fillId="2" borderId="24" xfId="9" applyNumberFormat="1" applyFont="1" applyFill="1" applyBorder="1" applyAlignment="1" applyProtection="1">
      <alignment horizontal="center" vertical="center" wrapText="1"/>
      <protection locked="0"/>
    </xf>
    <xf numFmtId="3" fontId="25" fillId="2" borderId="11" xfId="9" applyNumberFormat="1" applyFont="1" applyFill="1" applyBorder="1" applyAlignment="1" applyProtection="1">
      <alignment horizontal="center" vertical="center" wrapText="1"/>
      <protection locked="0"/>
    </xf>
    <xf numFmtId="3" fontId="25" fillId="2" borderId="74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24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11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74" xfId="9" applyNumberFormat="1" applyFont="1" applyFill="1" applyBorder="1" applyAlignment="1" applyProtection="1">
      <alignment horizontal="center" vertical="center" wrapText="1"/>
      <protection locked="0"/>
    </xf>
    <xf numFmtId="2" fontId="25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7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4" xfId="0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9" fontId="26" fillId="2" borderId="19" xfId="9" applyFont="1" applyFill="1" applyBorder="1" applyAlignment="1" applyProtection="1">
      <alignment horizontal="center" vertical="center" wrapText="1"/>
      <protection locked="0"/>
    </xf>
    <xf numFmtId="9" fontId="26" fillId="2" borderId="11" xfId="9" applyFont="1" applyFill="1" applyBorder="1" applyAlignment="1" applyProtection="1">
      <alignment horizontal="center" vertical="center" wrapText="1"/>
      <protection locked="0"/>
    </xf>
    <xf numFmtId="9" fontId="26" fillId="2" borderId="74" xfId="9" applyFont="1" applyFill="1" applyBorder="1" applyAlignment="1" applyProtection="1">
      <alignment horizontal="center" vertical="center" wrapText="1"/>
      <protection locked="0"/>
    </xf>
    <xf numFmtId="0" fontId="36" fillId="4" borderId="51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9" fontId="37" fillId="2" borderId="51" xfId="9" applyFont="1" applyFill="1" applyBorder="1" applyAlignment="1" applyProtection="1">
      <alignment horizontal="center" vertical="center" wrapText="1"/>
      <protection locked="0"/>
    </xf>
    <xf numFmtId="9" fontId="37" fillId="2" borderId="30" xfId="9" applyFont="1" applyFill="1" applyBorder="1" applyAlignment="1" applyProtection="1">
      <alignment horizontal="center" vertical="center" wrapText="1"/>
      <protection locked="0"/>
    </xf>
    <xf numFmtId="9" fontId="37" fillId="2" borderId="47" xfId="9" applyFont="1" applyFill="1" applyBorder="1" applyAlignment="1" applyProtection="1">
      <alignment horizontal="center" vertical="center" wrapText="1"/>
      <protection locked="0"/>
    </xf>
    <xf numFmtId="9" fontId="26" fillId="0" borderId="70" xfId="9" applyFont="1" applyFill="1" applyBorder="1" applyAlignment="1" applyProtection="1">
      <alignment horizontal="center" vertical="center" wrapText="1"/>
      <protection locked="0"/>
    </xf>
    <xf numFmtId="9" fontId="26" fillId="0" borderId="57" xfId="9" applyFont="1" applyFill="1" applyBorder="1" applyAlignment="1" applyProtection="1">
      <alignment horizontal="center" vertical="center" wrapText="1"/>
      <protection locked="0"/>
    </xf>
    <xf numFmtId="9" fontId="26" fillId="0" borderId="81" xfId="9" applyFont="1" applyFill="1" applyBorder="1" applyAlignment="1" applyProtection="1">
      <alignment horizontal="center" vertical="center" wrapText="1"/>
      <protection locked="0"/>
    </xf>
    <xf numFmtId="9" fontId="26" fillId="0" borderId="11" xfId="9" applyFont="1" applyFill="1" applyBorder="1" applyAlignment="1" applyProtection="1">
      <alignment horizontal="center" vertical="center" wrapText="1"/>
      <protection locked="0"/>
    </xf>
    <xf numFmtId="9" fontId="26" fillId="0" borderId="74" xfId="9" applyFont="1" applyFill="1" applyBorder="1" applyAlignment="1" applyProtection="1">
      <alignment horizontal="center" vertical="center" wrapText="1"/>
      <protection locked="0"/>
    </xf>
    <xf numFmtId="0" fontId="25" fillId="2" borderId="57" xfId="0" applyFont="1" applyFill="1" applyBorder="1" applyAlignment="1" applyProtection="1">
      <alignment horizontal="center" vertical="center" textRotation="90" wrapText="1"/>
      <protection locked="0"/>
    </xf>
    <xf numFmtId="0" fontId="24" fillId="2" borderId="53" xfId="0" applyFont="1" applyFill="1" applyBorder="1" applyAlignment="1" applyProtection="1">
      <alignment horizontal="center" vertical="center" textRotation="90" wrapText="1"/>
      <protection locked="0"/>
    </xf>
    <xf numFmtId="9" fontId="28" fillId="2" borderId="24" xfId="9" applyFont="1" applyFill="1" applyBorder="1" applyAlignment="1" applyProtection="1">
      <alignment horizontal="center" vertical="center" wrapText="1"/>
      <protection locked="0"/>
    </xf>
    <xf numFmtId="9" fontId="28" fillId="2" borderId="74" xfId="9" applyFont="1" applyFill="1" applyBorder="1" applyAlignment="1" applyProtection="1">
      <alignment horizontal="center" vertical="center" wrapText="1"/>
      <protection locked="0"/>
    </xf>
    <xf numFmtId="0" fontId="36" fillId="4" borderId="40" xfId="0" applyFont="1" applyFill="1" applyBorder="1" applyAlignment="1">
      <alignment horizontal="center" vertical="center" wrapText="1"/>
    </xf>
    <xf numFmtId="0" fontId="36" fillId="4" borderId="30" xfId="0" applyFont="1" applyFill="1" applyBorder="1" applyAlignment="1">
      <alignment horizontal="center" vertical="center" wrapText="1"/>
    </xf>
    <xf numFmtId="0" fontId="36" fillId="4" borderId="47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2" fontId="25" fillId="2" borderId="30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80" xfId="0" applyFont="1" applyFill="1" applyBorder="1" applyAlignment="1" applyProtection="1">
      <alignment horizontal="center" vertical="center" textRotation="90" wrapText="1"/>
      <protection locked="0"/>
    </xf>
    <xf numFmtId="0" fontId="24" fillId="2" borderId="12" xfId="0" applyFont="1" applyFill="1" applyBorder="1" applyAlignment="1" applyProtection="1">
      <alignment horizontal="center" vertical="center" textRotation="90" wrapText="1"/>
      <protection locked="0"/>
    </xf>
    <xf numFmtId="0" fontId="25" fillId="2" borderId="55" xfId="0" applyFont="1" applyFill="1" applyBorder="1" applyAlignment="1" applyProtection="1">
      <alignment horizontal="center" vertical="center" wrapText="1"/>
      <protection locked="0"/>
    </xf>
    <xf numFmtId="9" fontId="25" fillId="2" borderId="119" xfId="9" applyFont="1" applyFill="1" applyBorder="1" applyAlignment="1" applyProtection="1">
      <alignment horizontal="center" vertical="center" wrapText="1"/>
      <protection locked="0"/>
    </xf>
    <xf numFmtId="0" fontId="25" fillId="2" borderId="19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19" xfId="9" applyNumberFormat="1" applyFont="1" applyFill="1" applyBorder="1" applyAlignment="1" applyProtection="1">
      <alignment horizontal="center" vertical="center"/>
      <protection locked="0"/>
    </xf>
    <xf numFmtId="0" fontId="25" fillId="2" borderId="24" xfId="9" applyNumberFormat="1" applyFont="1" applyFill="1" applyBorder="1" applyAlignment="1" applyProtection="1">
      <alignment horizontal="center" vertical="center" wrapText="1"/>
      <protection locked="0"/>
    </xf>
    <xf numFmtId="0" fontId="26" fillId="0" borderId="5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7" fillId="2" borderId="70" xfId="0" applyFont="1" applyFill="1" applyBorder="1" applyAlignment="1">
      <alignment horizontal="center" vertical="center" wrapText="1"/>
    </xf>
    <xf numFmtId="0" fontId="27" fillId="2" borderId="73" xfId="0" applyFont="1" applyFill="1" applyBorder="1" applyAlignment="1">
      <alignment horizontal="center" vertical="center" wrapText="1"/>
    </xf>
    <xf numFmtId="9" fontId="25" fillId="2" borderId="129" xfId="9" applyFont="1" applyFill="1" applyBorder="1" applyAlignment="1" applyProtection="1">
      <alignment horizontal="center" vertical="center" wrapText="1"/>
      <protection locked="0"/>
    </xf>
    <xf numFmtId="169" fontId="25" fillId="2" borderId="30" xfId="8" applyNumberFormat="1" applyFont="1" applyFill="1" applyBorder="1" applyAlignment="1" applyProtection="1">
      <alignment horizontal="center" vertical="center" wrapText="1"/>
      <protection locked="0"/>
    </xf>
    <xf numFmtId="169" fontId="25" fillId="2" borderId="30" xfId="8" applyNumberFormat="1" applyFont="1" applyFill="1" applyBorder="1" applyAlignment="1" applyProtection="1">
      <alignment horizontal="center" vertical="center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169" fontId="25" fillId="2" borderId="24" xfId="8" applyNumberFormat="1" applyFont="1" applyFill="1" applyBorder="1" applyAlignment="1" applyProtection="1">
      <alignment horizontal="center" vertical="center" wrapText="1"/>
      <protection locked="0"/>
    </xf>
    <xf numFmtId="169" fontId="25" fillId="2" borderId="11" xfId="8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4" fillId="2" borderId="93" xfId="0" applyFont="1" applyFill="1" applyBorder="1" applyAlignment="1" applyProtection="1">
      <alignment horizontal="left" vertical="center"/>
      <protection locked="0"/>
    </xf>
    <xf numFmtId="0" fontId="34" fillId="2" borderId="94" xfId="0" applyFont="1" applyFill="1" applyBorder="1" applyAlignment="1" applyProtection="1">
      <alignment horizontal="left" vertical="center"/>
      <protection locked="0"/>
    </xf>
    <xf numFmtId="0" fontId="34" fillId="2" borderId="95" xfId="0" applyFont="1" applyFill="1" applyBorder="1" applyAlignment="1" applyProtection="1">
      <alignment horizontal="left" vertical="center"/>
      <protection locked="0"/>
    </xf>
    <xf numFmtId="0" fontId="34" fillId="2" borderId="6" xfId="0" applyFont="1" applyFill="1" applyBorder="1" applyAlignment="1" applyProtection="1">
      <alignment horizontal="left" vertical="center"/>
      <protection locked="0"/>
    </xf>
    <xf numFmtId="0" fontId="34" fillId="2" borderId="102" xfId="0" applyFont="1" applyFill="1" applyBorder="1" applyAlignment="1" applyProtection="1">
      <alignment horizontal="left" vertical="center"/>
      <protection locked="0"/>
    </xf>
    <xf numFmtId="0" fontId="34" fillId="2" borderId="103" xfId="0" applyFont="1" applyFill="1" applyBorder="1" applyAlignment="1" applyProtection="1">
      <alignment horizontal="left" vertical="center"/>
      <protection locked="0"/>
    </xf>
    <xf numFmtId="0" fontId="34" fillId="2" borderId="96" xfId="0" applyFont="1" applyFill="1" applyBorder="1" applyAlignment="1" applyProtection="1">
      <alignment horizontal="left" vertical="center"/>
      <protection locked="0"/>
    </xf>
    <xf numFmtId="0" fontId="34" fillId="2" borderId="97" xfId="0" applyFont="1" applyFill="1" applyBorder="1" applyAlignment="1" applyProtection="1">
      <alignment horizontal="left" vertical="center"/>
      <protection locked="0"/>
    </xf>
    <xf numFmtId="4" fontId="23" fillId="3" borderId="99" xfId="0" applyNumberFormat="1" applyFont="1" applyFill="1" applyBorder="1" applyAlignment="1">
      <alignment horizontal="center" vertical="center"/>
    </xf>
    <xf numFmtId="4" fontId="23" fillId="3" borderId="121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 applyProtection="1">
      <alignment horizontal="center" vertical="center" wrapText="1"/>
      <protection locked="0"/>
    </xf>
    <xf numFmtId="0" fontId="23" fillId="3" borderId="5" xfId="0" applyFont="1" applyFill="1" applyBorder="1" applyAlignment="1" applyProtection="1">
      <alignment horizontal="center" vertical="center" wrapText="1"/>
      <protection locked="0"/>
    </xf>
    <xf numFmtId="168" fontId="24" fillId="0" borderId="125" xfId="1" applyNumberFormat="1" applyFont="1" applyBorder="1" applyAlignment="1">
      <alignment horizontal="center" vertical="center" wrapText="1"/>
    </xf>
    <xf numFmtId="168" fontId="24" fillId="0" borderId="47" xfId="1" applyNumberFormat="1" applyFont="1" applyBorder="1" applyAlignment="1">
      <alignment horizontal="center" vertical="center" wrapText="1"/>
    </xf>
    <xf numFmtId="168" fontId="24" fillId="0" borderId="20" xfId="1" applyNumberFormat="1" applyFont="1" applyBorder="1" applyAlignment="1">
      <alignment horizontal="center" vertical="center" wrapText="1"/>
    </xf>
    <xf numFmtId="168" fontId="24" fillId="0" borderId="21" xfId="1" applyNumberFormat="1" applyFont="1" applyBorder="1" applyAlignment="1">
      <alignment horizontal="center" vertical="center" wrapText="1"/>
    </xf>
    <xf numFmtId="168" fontId="24" fillId="0" borderId="78" xfId="1" applyNumberFormat="1" applyFont="1" applyBorder="1" applyAlignment="1">
      <alignment horizontal="center" vertical="center" wrapText="1"/>
    </xf>
    <xf numFmtId="168" fontId="24" fillId="0" borderId="101" xfId="1" applyNumberFormat="1" applyFont="1" applyBorder="1" applyAlignment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168" fontId="24" fillId="0" borderId="122" xfId="1" applyNumberFormat="1" applyFont="1" applyBorder="1" applyAlignment="1">
      <alignment horizontal="center" vertical="center" wrapText="1"/>
    </xf>
    <xf numFmtId="168" fontId="24" fillId="0" borderId="123" xfId="1" applyNumberFormat="1" applyFont="1" applyBorder="1" applyAlignment="1">
      <alignment horizontal="center" vertical="center" wrapText="1"/>
    </xf>
    <xf numFmtId="168" fontId="24" fillId="0" borderId="124" xfId="1" applyNumberFormat="1" applyFont="1" applyBorder="1" applyAlignment="1">
      <alignment horizontal="center" vertical="center" wrapText="1"/>
    </xf>
    <xf numFmtId="4" fontId="23" fillId="3" borderId="120" xfId="0" applyNumberFormat="1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2" borderId="98" xfId="0" applyFont="1" applyFill="1" applyBorder="1" applyAlignment="1" applyProtection="1">
      <alignment horizontal="center" vertical="center" wrapText="1"/>
      <protection locked="0"/>
    </xf>
    <xf numFmtId="0" fontId="35" fillId="2" borderId="71" xfId="0" applyFont="1" applyFill="1" applyBorder="1" applyAlignment="1" applyProtection="1">
      <alignment horizontal="center" vertical="center" wrapText="1"/>
      <protection locked="0"/>
    </xf>
    <xf numFmtId="0" fontId="24" fillId="2" borderId="57" xfId="0" applyFont="1" applyFill="1" applyBorder="1" applyAlignment="1" applyProtection="1">
      <alignment horizontal="center" vertical="center" wrapText="1"/>
      <protection locked="0"/>
    </xf>
    <xf numFmtId="0" fontId="24" fillId="2" borderId="53" xfId="0" applyFont="1" applyFill="1" applyBorder="1" applyAlignment="1" applyProtection="1">
      <alignment horizontal="center" vertical="center" wrapText="1"/>
      <protection locked="0"/>
    </xf>
    <xf numFmtId="0" fontId="24" fillId="0" borderId="62" xfId="0" applyFont="1" applyBorder="1" applyAlignment="1">
      <alignment horizontal="center" vertical="center" wrapText="1"/>
    </xf>
    <xf numFmtId="0" fontId="35" fillId="2" borderId="25" xfId="0" applyFont="1" applyFill="1" applyBorder="1" applyAlignment="1" applyProtection="1">
      <alignment horizontal="center" vertical="center" wrapText="1"/>
      <protection locked="0"/>
    </xf>
    <xf numFmtId="0" fontId="24" fillId="2" borderId="26" xfId="0" applyFont="1" applyFill="1" applyBorder="1" applyAlignment="1" applyProtection="1">
      <alignment horizontal="center" vertical="center" wrapText="1"/>
      <protection locked="0"/>
    </xf>
    <xf numFmtId="0" fontId="24" fillId="2" borderId="77" xfId="0" applyFont="1" applyFill="1" applyBorder="1" applyAlignment="1" applyProtection="1">
      <alignment horizontal="center" vertical="center" wrapText="1"/>
      <protection locked="0"/>
    </xf>
    <xf numFmtId="0" fontId="24" fillId="2" borderId="50" xfId="0" applyFont="1" applyFill="1" applyBorder="1" applyAlignment="1" applyProtection="1">
      <alignment horizontal="center" vertical="center" wrapText="1"/>
      <protection locked="0"/>
    </xf>
    <xf numFmtId="0" fontId="25" fillId="2" borderId="54" xfId="0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 wrapText="1"/>
      <protection locked="0"/>
    </xf>
    <xf numFmtId="1" fontId="26" fillId="2" borderId="129" xfId="9" applyNumberFormat="1" applyFont="1" applyFill="1" applyBorder="1" applyAlignment="1" applyProtection="1">
      <alignment horizontal="center" vertical="center"/>
      <protection locked="0"/>
    </xf>
    <xf numFmtId="9" fontId="25" fillId="0" borderId="132" xfId="9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 textRotation="90" wrapText="1"/>
      <protection locked="0"/>
    </xf>
    <xf numFmtId="0" fontId="25" fillId="2" borderId="54" xfId="0" applyFont="1" applyFill="1" applyBorder="1" applyAlignment="1" applyProtection="1">
      <alignment horizontal="center" vertical="center" textRotation="90" wrapText="1"/>
      <protection locked="0"/>
    </xf>
    <xf numFmtId="0" fontId="24" fillId="2" borderId="34" xfId="0" applyFont="1" applyFill="1" applyBorder="1" applyAlignment="1" applyProtection="1">
      <alignment horizontal="center" vertical="center" textRotation="90" wrapText="1"/>
      <protection locked="0"/>
    </xf>
    <xf numFmtId="0" fontId="24" fillId="2" borderId="38" xfId="0" applyFont="1" applyFill="1" applyBorder="1" applyAlignment="1" applyProtection="1">
      <alignment horizontal="center" vertical="center" textRotation="90" wrapText="1"/>
      <protection locked="0"/>
    </xf>
    <xf numFmtId="0" fontId="24" fillId="2" borderId="63" xfId="0" applyFont="1" applyFill="1" applyBorder="1" applyAlignment="1" applyProtection="1">
      <alignment horizontal="center" vertical="center" textRotation="90" wrapText="1"/>
      <protection locked="0"/>
    </xf>
    <xf numFmtId="0" fontId="24" fillId="2" borderId="27" xfId="0" applyFont="1" applyFill="1" applyBorder="1" applyAlignment="1" applyProtection="1">
      <alignment horizontal="center" vertical="center" wrapText="1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24" fillId="2" borderId="54" xfId="0" applyFont="1" applyFill="1" applyBorder="1" applyAlignment="1" applyProtection="1">
      <alignment horizontal="center" vertical="center" wrapText="1"/>
      <protection locked="0"/>
    </xf>
    <xf numFmtId="1" fontId="25" fillId="2" borderId="130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129" xfId="9" applyNumberFormat="1" applyFont="1" applyFill="1" applyBorder="1" applyAlignment="1" applyProtection="1">
      <alignment horizontal="center" vertical="center" wrapText="1"/>
      <protection locked="0"/>
    </xf>
    <xf numFmtId="1" fontId="25" fillId="2" borderId="132" xfId="9" applyNumberFormat="1" applyFont="1" applyFill="1" applyBorder="1" applyAlignment="1" applyProtection="1">
      <alignment horizontal="center" vertical="center"/>
      <protection locked="0"/>
    </xf>
    <xf numFmtId="1" fontId="25" fillId="2" borderId="130" xfId="9" applyNumberFormat="1" applyFont="1" applyFill="1" applyBorder="1" applyAlignment="1" applyProtection="1">
      <alignment horizontal="center" vertical="center"/>
      <protection locked="0"/>
    </xf>
    <xf numFmtId="1" fontId="26" fillId="2" borderId="130" xfId="9" applyNumberFormat="1" applyFont="1" applyFill="1" applyBorder="1" applyAlignment="1" applyProtection="1">
      <alignment horizontal="center" vertical="center"/>
      <protection locked="0"/>
    </xf>
    <xf numFmtId="1" fontId="25" fillId="2" borderId="19" xfId="9" applyNumberFormat="1" applyFont="1" applyFill="1" applyBorder="1" applyAlignment="1" applyProtection="1">
      <alignment horizontal="center" vertical="center" wrapText="1"/>
      <protection locked="0"/>
    </xf>
    <xf numFmtId="0" fontId="24" fillId="0" borderId="74" xfId="0" applyFont="1" applyBorder="1" applyAlignment="1">
      <alignment horizontal="center" vertical="center" wrapText="1"/>
    </xf>
    <xf numFmtId="0" fontId="24" fillId="2" borderId="43" xfId="0" applyFont="1" applyFill="1" applyBorder="1" applyAlignment="1" applyProtection="1">
      <alignment horizontal="center" vertical="center" textRotation="90" wrapText="1"/>
      <protection locked="0"/>
    </xf>
    <xf numFmtId="0" fontId="35" fillId="2" borderId="64" xfId="0" applyFont="1" applyFill="1" applyBorder="1" applyAlignment="1" applyProtection="1">
      <alignment horizontal="center" vertical="center" wrapText="1"/>
      <protection locked="0"/>
    </xf>
    <xf numFmtId="0" fontId="24" fillId="2" borderId="65" xfId="0" applyFont="1" applyFill="1" applyBorder="1" applyAlignment="1" applyProtection="1">
      <alignment horizontal="center" vertical="center" wrapText="1"/>
      <protection locked="0"/>
    </xf>
    <xf numFmtId="0" fontId="24" fillId="2" borderId="82" xfId="0" applyFont="1" applyFill="1" applyBorder="1" applyAlignment="1" applyProtection="1">
      <alignment horizontal="center" vertical="center" wrapText="1"/>
      <protection locked="0"/>
    </xf>
    <xf numFmtId="9" fontId="25" fillId="0" borderId="51" xfId="9" applyFont="1" applyFill="1" applyBorder="1" applyAlignment="1" applyProtection="1">
      <alignment horizontal="center" vertical="center" wrapText="1"/>
      <protection locked="0"/>
    </xf>
    <xf numFmtId="9" fontId="25" fillId="0" borderId="30" xfId="9" applyFont="1" applyFill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35" fillId="0" borderId="70" xfId="0" applyFont="1" applyBorder="1" applyAlignment="1" applyProtection="1">
      <alignment horizontal="center" vertical="center" wrapText="1"/>
      <protection locked="0"/>
    </xf>
    <xf numFmtId="0" fontId="24" fillId="0" borderId="71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9" fillId="2" borderId="113" xfId="0" applyFont="1" applyFill="1" applyBorder="1" applyAlignment="1" applyProtection="1">
      <alignment horizontal="center" vertical="center" wrapText="1"/>
      <protection locked="0"/>
    </xf>
    <xf numFmtId="0" fontId="24" fillId="2" borderId="114" xfId="0" applyFont="1" applyFill="1" applyBorder="1" applyAlignment="1" applyProtection="1">
      <alignment horizontal="center" vertical="center" wrapText="1"/>
      <protection locked="0"/>
    </xf>
    <xf numFmtId="0" fontId="24" fillId="2" borderId="74" xfId="0" applyFont="1" applyFill="1" applyBorder="1" applyAlignment="1" applyProtection="1">
      <alignment horizontal="center" vertical="center" wrapText="1"/>
      <protection locked="0"/>
    </xf>
    <xf numFmtId="2" fontId="25" fillId="2" borderId="11" xfId="9" applyNumberFormat="1" applyFont="1" applyFill="1" applyBorder="1" applyAlignment="1" applyProtection="1">
      <alignment horizontal="center" vertical="center"/>
      <protection locked="0"/>
    </xf>
    <xf numFmtId="2" fontId="25" fillId="2" borderId="74" xfId="9" applyNumberFormat="1" applyFont="1" applyFill="1" applyBorder="1" applyAlignment="1" applyProtection="1">
      <alignment horizontal="center" vertical="center"/>
      <protection locked="0"/>
    </xf>
    <xf numFmtId="1" fontId="25" fillId="2" borderId="24" xfId="9" applyNumberFormat="1" applyFont="1" applyFill="1" applyBorder="1" applyAlignment="1" applyProtection="1">
      <alignment horizontal="center" vertical="center"/>
      <protection locked="0"/>
    </xf>
    <xf numFmtId="2" fontId="25" fillId="2" borderId="24" xfId="9" applyNumberFormat="1" applyFont="1" applyFill="1" applyBorder="1" applyAlignment="1" applyProtection="1">
      <alignment horizontal="center" vertical="center"/>
      <protection locked="0"/>
    </xf>
    <xf numFmtId="0" fontId="24" fillId="2" borderId="79" xfId="0" applyFont="1" applyFill="1" applyBorder="1" applyAlignment="1" applyProtection="1">
      <alignment horizontal="center" vertical="center" wrapText="1"/>
      <protection locked="0"/>
    </xf>
    <xf numFmtId="0" fontId="29" fillId="2" borderId="19" xfId="0" applyFont="1" applyFill="1" applyBorder="1" applyAlignment="1" applyProtection="1">
      <alignment horizontal="center" vertical="center" wrapText="1"/>
      <protection locked="0"/>
    </xf>
    <xf numFmtId="168" fontId="25" fillId="0" borderId="19" xfId="1" applyNumberFormat="1" applyFont="1" applyBorder="1" applyAlignment="1">
      <alignment horizontal="center" vertical="center" wrapText="1"/>
    </xf>
    <xf numFmtId="168" fontId="25" fillId="0" borderId="11" xfId="1" applyNumberFormat="1" applyFont="1" applyBorder="1" applyAlignment="1">
      <alignment horizontal="center" vertical="center" wrapText="1"/>
    </xf>
    <xf numFmtId="168" fontId="25" fillId="0" borderId="74" xfId="1" applyNumberFormat="1" applyFont="1" applyBorder="1" applyAlignment="1">
      <alignment horizontal="center" vertical="center" wrapText="1"/>
    </xf>
    <xf numFmtId="9" fontId="26" fillId="0" borderId="19" xfId="0" applyNumberFormat="1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37" fillId="2" borderId="24" xfId="0" applyFont="1" applyFill="1" applyBorder="1" applyAlignment="1" applyProtection="1">
      <alignment horizontal="center" vertical="center" wrapText="1"/>
      <protection locked="0"/>
    </xf>
    <xf numFmtId="0" fontId="28" fillId="4" borderId="11" xfId="0" applyFont="1" applyFill="1" applyBorder="1" applyAlignment="1">
      <alignment horizontal="center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33" fillId="2" borderId="26" xfId="0" applyFont="1" applyFill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 applyAlignment="1" applyProtection="1">
      <alignment horizontal="center" vertical="center" textRotation="90" wrapText="1"/>
      <protection locked="0"/>
    </xf>
    <xf numFmtId="0" fontId="24" fillId="2" borderId="36" xfId="0" applyFont="1" applyFill="1" applyBorder="1" applyAlignment="1" applyProtection="1">
      <alignment horizontal="center" vertical="center" textRotation="90" wrapText="1"/>
      <protection locked="0"/>
    </xf>
    <xf numFmtId="0" fontId="24" fillId="2" borderId="45" xfId="0" applyFont="1" applyFill="1" applyBorder="1" applyAlignment="1" applyProtection="1">
      <alignment horizontal="center" vertical="center" textRotation="90" wrapText="1"/>
      <protection locked="0"/>
    </xf>
    <xf numFmtId="170" fontId="25" fillId="2" borderId="49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80" xfId="10" applyNumberFormat="1" applyFont="1" applyFill="1" applyBorder="1" applyAlignment="1" applyProtection="1">
      <alignment horizontal="center" vertical="center" wrapText="1"/>
      <protection locked="0"/>
    </xf>
    <xf numFmtId="170" fontId="26" fillId="0" borderId="49" xfId="10" applyNumberFormat="1" applyFont="1" applyFill="1" applyBorder="1" applyAlignment="1" applyProtection="1">
      <alignment horizontal="center" vertical="center" wrapText="1"/>
      <protection locked="0"/>
    </xf>
    <xf numFmtId="170" fontId="26" fillId="0" borderId="12" xfId="10" applyNumberFormat="1" applyFont="1" applyFill="1" applyBorder="1" applyAlignment="1" applyProtection="1">
      <alignment horizontal="center" vertical="center" wrapText="1"/>
      <protection locked="0"/>
    </xf>
    <xf numFmtId="170" fontId="26" fillId="0" borderId="78" xfId="10" applyNumberFormat="1" applyFont="1" applyFill="1" applyBorder="1" applyAlignment="1" applyProtection="1">
      <alignment horizontal="center" vertical="center" wrapText="1"/>
      <protection locked="0"/>
    </xf>
    <xf numFmtId="170" fontId="28" fillId="2" borderId="49" xfId="10" applyNumberFormat="1" applyFont="1" applyFill="1" applyBorder="1" applyAlignment="1" applyProtection="1">
      <alignment horizontal="center" vertical="center" wrapText="1"/>
      <protection locked="0"/>
    </xf>
    <xf numFmtId="170" fontId="28" fillId="2" borderId="12" xfId="10" applyNumberFormat="1" applyFont="1" applyFill="1" applyBorder="1" applyAlignment="1" applyProtection="1">
      <alignment horizontal="center" vertical="center" wrapText="1"/>
      <protection locked="0"/>
    </xf>
    <xf numFmtId="170" fontId="28" fillId="2" borderId="78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27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28" xfId="10" applyNumberFormat="1" applyFont="1" applyFill="1" applyBorder="1" applyAlignment="1" applyProtection="1">
      <alignment horizontal="center" vertical="center" wrapText="1"/>
      <protection locked="0"/>
    </xf>
    <xf numFmtId="170" fontId="24" fillId="0" borderId="126" xfId="10" applyNumberFormat="1" applyFont="1" applyBorder="1" applyAlignment="1">
      <alignment horizontal="center" vertical="center" wrapText="1"/>
    </xf>
    <xf numFmtId="170" fontId="24" fillId="0" borderId="106" xfId="10" applyNumberFormat="1" applyFont="1" applyBorder="1" applyAlignment="1">
      <alignment horizontal="center" vertical="center" wrapText="1"/>
    </xf>
    <xf numFmtId="170" fontId="25" fillId="2" borderId="131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04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05" xfId="10" applyNumberFormat="1" applyFont="1" applyFill="1" applyBorder="1" applyAlignment="1" applyProtection="1">
      <alignment horizontal="center" vertical="center" wrapText="1"/>
      <protection locked="0"/>
    </xf>
    <xf numFmtId="170" fontId="25" fillId="0" borderId="49" xfId="10" applyNumberFormat="1" applyFont="1" applyFill="1" applyBorder="1" applyAlignment="1" applyProtection="1">
      <alignment horizontal="center" vertical="center" wrapText="1"/>
      <protection locked="0"/>
    </xf>
    <xf numFmtId="170" fontId="25" fillId="0" borderId="12" xfId="10" applyNumberFormat="1" applyFont="1" applyFill="1" applyBorder="1" applyAlignment="1" applyProtection="1">
      <alignment horizontal="center" vertical="center" wrapText="1"/>
      <protection locked="0"/>
    </xf>
    <xf numFmtId="170" fontId="25" fillId="0" borderId="78" xfId="10" applyNumberFormat="1" applyFont="1" applyFill="1" applyBorder="1" applyAlignment="1" applyProtection="1">
      <alignment horizontal="center" vertical="center" wrapText="1"/>
      <protection locked="0"/>
    </xf>
    <xf numFmtId="170" fontId="25" fillId="0" borderId="105" xfId="10" applyNumberFormat="1" applyFont="1" applyFill="1" applyBorder="1" applyAlignment="1" applyProtection="1">
      <alignment horizontal="center" vertical="center" wrapText="1"/>
      <protection locked="0"/>
    </xf>
    <xf numFmtId="170" fontId="25" fillId="0" borderId="106" xfId="10" applyNumberFormat="1" applyFont="1" applyFill="1" applyBorder="1" applyAlignment="1" applyProtection="1">
      <alignment horizontal="center" vertical="center" wrapText="1"/>
      <protection locked="0"/>
    </xf>
    <xf numFmtId="170" fontId="28" fillId="0" borderId="104" xfId="10" applyNumberFormat="1" applyFont="1" applyBorder="1" applyAlignment="1">
      <alignment horizontal="center" vertical="center" wrapText="1"/>
    </xf>
    <xf numFmtId="170" fontId="28" fillId="0" borderId="105" xfId="10" applyNumberFormat="1" applyFont="1" applyBorder="1" applyAlignment="1">
      <alignment horizontal="center" vertical="center" wrapText="1"/>
    </xf>
    <xf numFmtId="170" fontId="28" fillId="0" borderId="106" xfId="10" applyNumberFormat="1" applyFont="1" applyBorder="1" applyAlignment="1">
      <alignment horizontal="center" vertical="center" wrapText="1"/>
    </xf>
    <xf numFmtId="170" fontId="25" fillId="2" borderId="107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3" xfId="10" applyNumberFormat="1" applyFont="1" applyFill="1" applyBorder="1" applyAlignment="1" applyProtection="1">
      <alignment horizontal="center" vertical="center" wrapText="1"/>
      <protection locked="0"/>
    </xf>
    <xf numFmtId="170" fontId="25" fillId="2" borderId="108" xfId="10" applyNumberFormat="1" applyFont="1" applyFill="1" applyBorder="1" applyAlignment="1" applyProtection="1">
      <alignment horizontal="center" vertical="center" wrapText="1"/>
      <protection locked="0"/>
    </xf>
    <xf numFmtId="0" fontId="36" fillId="2" borderId="70" xfId="0" applyFont="1" applyFill="1" applyBorder="1" applyAlignment="1" applyProtection="1">
      <alignment horizontal="center" vertical="center" wrapText="1"/>
      <protection locked="0"/>
    </xf>
    <xf numFmtId="0" fontId="25" fillId="2" borderId="73" xfId="0" applyFont="1" applyFill="1" applyBorder="1" applyAlignment="1" applyProtection="1">
      <alignment horizontal="center" vertical="center" wrapText="1"/>
      <protection locked="0"/>
    </xf>
    <xf numFmtId="0" fontId="35" fillId="2" borderId="68" xfId="0" applyFont="1" applyFill="1" applyBorder="1" applyAlignment="1" applyProtection="1">
      <alignment horizontal="center" vertical="center" wrapText="1"/>
      <protection locked="0"/>
    </xf>
    <xf numFmtId="0" fontId="24" fillId="2" borderId="69" xfId="0" applyFont="1" applyFill="1" applyBorder="1" applyAlignment="1" applyProtection="1">
      <alignment horizontal="center" vertical="center" wrapText="1"/>
      <protection locked="0"/>
    </xf>
    <xf numFmtId="0" fontId="37" fillId="2" borderId="11" xfId="0" applyFont="1" applyFill="1" applyBorder="1" applyAlignment="1" applyProtection="1">
      <alignment horizontal="center" vertical="center" textRotation="90" wrapText="1"/>
      <protection locked="0"/>
    </xf>
    <xf numFmtId="0" fontId="25" fillId="2" borderId="76" xfId="0" applyFont="1" applyFill="1" applyBorder="1" applyAlignment="1" applyProtection="1">
      <alignment horizontal="center" vertical="center" textRotation="90" wrapText="1"/>
      <protection locked="0"/>
    </xf>
    <xf numFmtId="0" fontId="25" fillId="2" borderId="46" xfId="0" applyFont="1" applyFill="1" applyBorder="1" applyAlignment="1" applyProtection="1">
      <alignment horizontal="center" vertical="center" textRotation="90" wrapText="1"/>
      <protection locked="0"/>
    </xf>
    <xf numFmtId="0" fontId="24" fillId="2" borderId="64" xfId="0" applyFont="1" applyFill="1" applyBorder="1" applyAlignment="1" applyProtection="1">
      <alignment horizontal="center" vertical="center" wrapText="1"/>
      <protection locked="0"/>
    </xf>
    <xf numFmtId="0" fontId="25" fillId="2" borderId="70" xfId="0" applyFont="1" applyFill="1" applyBorder="1" applyAlignment="1" applyProtection="1">
      <alignment horizontal="center" vertical="center" wrapText="1"/>
      <protection locked="0"/>
    </xf>
    <xf numFmtId="0" fontId="41" fillId="2" borderId="70" xfId="0" applyFont="1" applyFill="1" applyBorder="1" applyAlignment="1" applyProtection="1">
      <alignment horizontal="center" vertical="center" wrapText="1"/>
      <protection locked="0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5" fillId="2" borderId="80" xfId="0" applyFont="1" applyFill="1" applyBorder="1" applyAlignment="1" applyProtection="1">
      <alignment horizontal="center" vertical="center" textRotation="90" wrapText="1"/>
      <protection locked="0"/>
    </xf>
    <xf numFmtId="0" fontId="25" fillId="2" borderId="12" xfId="0" applyFont="1" applyFill="1" applyBorder="1" applyAlignment="1" applyProtection="1">
      <alignment horizontal="center" vertical="center" textRotation="90" wrapText="1"/>
      <protection locked="0"/>
    </xf>
    <xf numFmtId="0" fontId="25" fillId="2" borderId="78" xfId="0" applyFont="1" applyFill="1" applyBorder="1" applyAlignment="1" applyProtection="1">
      <alignment horizontal="center" vertical="center" textRotation="90" wrapText="1"/>
      <protection locked="0"/>
    </xf>
    <xf numFmtId="0" fontId="24" fillId="2" borderId="10" xfId="0" applyFont="1" applyFill="1" applyBorder="1" applyAlignment="1" applyProtection="1">
      <alignment horizontal="center" vertical="center" textRotation="90" wrapText="1"/>
      <protection locked="0"/>
    </xf>
    <xf numFmtId="0" fontId="41" fillId="2" borderId="40" xfId="0" applyFont="1" applyFill="1" applyBorder="1" applyAlignment="1" applyProtection="1">
      <alignment horizontal="center" vertical="center" textRotation="90" wrapText="1"/>
      <protection locked="0"/>
    </xf>
    <xf numFmtId="0" fontId="41" fillId="2" borderId="30" xfId="0" applyFont="1" applyFill="1" applyBorder="1" applyAlignment="1" applyProtection="1">
      <alignment horizontal="center" vertical="center" textRotation="90" wrapText="1"/>
      <protection locked="0"/>
    </xf>
    <xf numFmtId="0" fontId="24" fillId="2" borderId="19" xfId="0" applyFont="1" applyFill="1" applyBorder="1" applyAlignment="1" applyProtection="1">
      <alignment horizontal="center" vertical="center" textRotation="90" wrapText="1"/>
      <protection locked="0"/>
    </xf>
    <xf numFmtId="0" fontId="29" fillId="2" borderId="49" xfId="0" applyFont="1" applyFill="1" applyBorder="1" applyAlignment="1" applyProtection="1">
      <alignment horizontal="center" vertical="center" wrapText="1"/>
      <protection locked="0"/>
    </xf>
    <xf numFmtId="0" fontId="33" fillId="2" borderId="65" xfId="0" applyFont="1" applyFill="1" applyBorder="1" applyAlignment="1" applyProtection="1">
      <alignment horizontal="center" vertical="center" wrapText="1"/>
      <protection locked="0"/>
    </xf>
    <xf numFmtId="0" fontId="39" fillId="0" borderId="98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01" xfId="0" applyFont="1" applyBorder="1" applyAlignment="1">
      <alignment horizontal="center" vertical="center" wrapText="1"/>
    </xf>
    <xf numFmtId="0" fontId="29" fillId="2" borderId="73" xfId="0" applyFont="1" applyFill="1" applyBorder="1" applyAlignment="1" applyProtection="1">
      <alignment horizontal="center" vertical="center" wrapText="1"/>
      <protection locked="0"/>
    </xf>
    <xf numFmtId="0" fontId="24" fillId="2" borderId="68" xfId="0" applyFont="1" applyFill="1" applyBorder="1" applyAlignment="1" applyProtection="1">
      <alignment horizontal="center" vertical="center" wrapText="1"/>
      <protection locked="0"/>
    </xf>
    <xf numFmtId="0" fontId="39" fillId="0" borderId="48" xfId="0" applyFont="1" applyBorder="1" applyAlignment="1">
      <alignment horizontal="center" vertical="center" wrapText="1"/>
    </xf>
    <xf numFmtId="0" fontId="35" fillId="2" borderId="12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  <protection locked="0"/>
    </xf>
    <xf numFmtId="0" fontId="25" fillId="2" borderId="40" xfId="0" applyFont="1" applyFill="1" applyBorder="1" applyAlignment="1" applyProtection="1">
      <alignment horizontal="left" vertical="center" wrapText="1"/>
      <protection locked="0"/>
    </xf>
    <xf numFmtId="0" fontId="25" fillId="2" borderId="19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wrapText="1"/>
    </xf>
    <xf numFmtId="0" fontId="22" fillId="0" borderId="112" xfId="0" applyFont="1" applyBorder="1" applyAlignment="1">
      <alignment horizontal="center"/>
    </xf>
    <xf numFmtId="0" fontId="25" fillId="2" borderId="51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30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47" xfId="9" applyNumberFormat="1" applyFont="1" applyFill="1" applyBorder="1" applyAlignment="1" applyProtection="1">
      <alignment horizontal="center" vertical="center" wrapText="1"/>
      <protection locked="0"/>
    </xf>
    <xf numFmtId="1" fontId="25" fillId="0" borderId="11" xfId="1" applyNumberFormat="1" applyFont="1" applyBorder="1" applyAlignment="1">
      <alignment horizontal="center" vertical="center" wrapText="1"/>
    </xf>
    <xf numFmtId="1" fontId="25" fillId="0" borderId="40" xfId="1" applyNumberFormat="1" applyFont="1" applyBorder="1" applyAlignment="1">
      <alignment horizontal="center" vertical="center" wrapText="1"/>
    </xf>
    <xf numFmtId="0" fontId="25" fillId="2" borderId="40" xfId="9" applyNumberFormat="1" applyFont="1" applyFill="1" applyBorder="1" applyAlignment="1" applyProtection="1">
      <alignment horizontal="center" vertical="center"/>
      <protection locked="0"/>
    </xf>
    <xf numFmtId="0" fontId="25" fillId="2" borderId="90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91" xfId="9" applyNumberFormat="1" applyFont="1" applyFill="1" applyBorder="1" applyAlignment="1" applyProtection="1">
      <alignment horizontal="center" vertical="center" wrapText="1"/>
      <protection locked="0"/>
    </xf>
    <xf numFmtId="0" fontId="25" fillId="2" borderId="92" xfId="9" applyNumberFormat="1" applyFont="1" applyFill="1" applyBorder="1" applyAlignment="1" applyProtection="1">
      <alignment horizontal="center" vertical="center" wrapText="1"/>
      <protection locked="0"/>
    </xf>
    <xf numFmtId="1" fontId="25" fillId="0" borderId="19" xfId="1" applyNumberFormat="1" applyFont="1" applyBorder="1" applyAlignment="1">
      <alignment horizontal="center" vertical="center" wrapText="1"/>
    </xf>
    <xf numFmtId="0" fontId="40" fillId="6" borderId="11" xfId="0" applyFont="1" applyFill="1" applyBorder="1" applyAlignment="1">
      <alignment horizontal="center"/>
    </xf>
    <xf numFmtId="0" fontId="37" fillId="6" borderId="40" xfId="0" applyFont="1" applyFill="1" applyBorder="1" applyAlignment="1" applyProtection="1">
      <alignment horizontal="left" vertical="center" wrapText="1"/>
      <protection locked="0"/>
    </xf>
    <xf numFmtId="0" fontId="25" fillId="6" borderId="40" xfId="0" applyFont="1" applyFill="1" applyBorder="1" applyAlignment="1" applyProtection="1">
      <alignment horizontal="center" vertical="center" wrapText="1"/>
      <protection locked="0"/>
    </xf>
    <xf numFmtId="9" fontId="25" fillId="6" borderId="30" xfId="9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/>
    <xf numFmtId="0" fontId="18" fillId="6" borderId="0" xfId="0" applyFont="1" applyFill="1"/>
    <xf numFmtId="0" fontId="3" fillId="6" borderId="0" xfId="0" applyFont="1" applyFill="1"/>
    <xf numFmtId="0" fontId="42" fillId="6" borderId="11" xfId="0" applyFont="1" applyFill="1" applyBorder="1" applyAlignment="1">
      <alignment horizontal="center"/>
    </xf>
    <xf numFmtId="0" fontId="32" fillId="6" borderId="57" xfId="0" applyFont="1" applyFill="1" applyBorder="1"/>
    <xf numFmtId="0" fontId="43" fillId="6" borderId="0" xfId="0" applyFont="1" applyFill="1"/>
    <xf numFmtId="0" fontId="44" fillId="6" borderId="0" xfId="0" applyFont="1" applyFill="1"/>
    <xf numFmtId="0" fontId="45" fillId="6" borderId="0" xfId="0" applyFont="1" applyFill="1"/>
    <xf numFmtId="0" fontId="24" fillId="6" borderId="24" xfId="0" applyFont="1" applyFill="1" applyBorder="1" applyAlignment="1">
      <alignment horizontal="center" vertical="center" wrapText="1"/>
    </xf>
    <xf numFmtId="0" fontId="35" fillId="6" borderId="24" xfId="0" applyFont="1" applyFill="1" applyBorder="1" applyAlignment="1" applyProtection="1">
      <alignment horizontal="center" vertical="center" wrapText="1"/>
      <protection locked="0"/>
    </xf>
    <xf numFmtId="0" fontId="24" fillId="6" borderId="24" xfId="0" applyFont="1" applyFill="1" applyBorder="1" applyAlignment="1" applyProtection="1">
      <alignment horizontal="center" vertical="center" wrapText="1"/>
      <protection locked="0"/>
    </xf>
    <xf numFmtId="0" fontId="27" fillId="6" borderId="24" xfId="0" applyFont="1" applyFill="1" applyBorder="1" applyAlignment="1" applyProtection="1">
      <alignment horizontal="center" vertical="center" wrapText="1"/>
      <protection locked="0"/>
    </xf>
    <xf numFmtId="0" fontId="4" fillId="6" borderId="62" xfId="0" applyFont="1" applyFill="1" applyBorder="1"/>
    <xf numFmtId="0" fontId="3" fillId="6" borderId="22" xfId="0" applyFont="1" applyFill="1" applyBorder="1"/>
    <xf numFmtId="0" fontId="25" fillId="6" borderId="11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 applyProtection="1">
      <alignment horizontal="left" vertical="center" wrapText="1"/>
      <protection locked="0"/>
    </xf>
    <xf numFmtId="0" fontId="26" fillId="6" borderId="11" xfId="0" applyFont="1" applyFill="1" applyBorder="1" applyAlignment="1" applyProtection="1">
      <alignment horizontal="center" vertical="center" wrapText="1"/>
      <protection locked="0"/>
    </xf>
    <xf numFmtId="170" fontId="4" fillId="6" borderId="62" xfId="0" applyNumberFormat="1" applyFont="1" applyFill="1" applyBorder="1"/>
    <xf numFmtId="0" fontId="3" fillId="6" borderId="39" xfId="0" applyFont="1" applyFill="1" applyBorder="1"/>
  </cellXfs>
  <cellStyles count="11">
    <cellStyle name="Comma 2" xfId="3" xr:uid="{00000000-0005-0000-0000-000000000000}"/>
    <cellStyle name="Comma 2 5" xfId="6" xr:uid="{5FF03946-C878-4094-9CE8-26B112DE6E20}"/>
    <cellStyle name="Currency 2" xfId="5" xr:uid="{00000000-0005-0000-0000-000001000000}"/>
    <cellStyle name="Millares" xfId="8" builtinId="3"/>
    <cellStyle name="Moneda" xfId="10" builtinId="4"/>
    <cellStyle name="Normal" xfId="0" builtinId="0"/>
    <cellStyle name="Normal 2" xfId="7" xr:uid="{5B79E089-7E1B-4F4B-A004-D9D80DE4C012}"/>
    <cellStyle name="Normal 2 2" xfId="1" xr:uid="{00000000-0005-0000-0000-000004000000}"/>
    <cellStyle name="Normal 3" xfId="2" xr:uid="{00000000-0005-0000-0000-000005000000}"/>
    <cellStyle name="Normal 5" xfId="4" xr:uid="{00000000-0005-0000-0000-000006000000}"/>
    <cellStyle name="Porcentaje" xfId="9" builtinId="5"/>
  </cellStyles>
  <dxfs count="0"/>
  <tableStyles count="0" defaultTableStyle="TableStyleMedium2" defaultPivotStyle="PivotStyleLight16"/>
  <colors>
    <mruColors>
      <color rgb="FF003876"/>
      <color rgb="FF173A59"/>
      <color rgb="FFFFFF99"/>
      <color rgb="FFFFE199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F95CDD00-D52B-42B7-AD7E-3D3228F60D74}">
    <Anchor>
      <Comment id="{4642319C-CCD7-4348-9DD1-8E4BE2536333}"/>
    </Anchor>
    <History>
      <Event time="2024-10-21T14:31:26.66" id="{CF0410DB-7BB8-4DB4-BD1E-343389A48709}">
        <Attribution userId="S::emmanuelherguedas@prensadelpresidente.gob.do::f6b97793-c8de-4f3b-99f4-fe604b93d745" userName="Emmanuel Herguedas" userProvider="AD"/>
        <Anchor>
          <Comment id="{4642319C-CCD7-4348-9DD1-8E4BE2536333}"/>
        </Anchor>
        <Create/>
      </Event>
      <Event time="2024-10-21T14:31:26.66" id="{7BFC9569-944B-4F55-A93C-9E32F5F9D082}">
        <Attribution userId="S::emmanuelherguedas@prensadelpresidente.gob.do::f6b97793-c8de-4f3b-99f4-fe604b93d745" userName="Emmanuel Herguedas" userProvider="AD"/>
        <Anchor>
          <Comment id="{4642319C-CCD7-4348-9DD1-8E4BE2536333}"/>
        </Anchor>
        <Assign userId="S::arlenroa@prensadelpresidente.gob.do::1f191d8c-7d19-469a-be94-857d7f5cb2b1" userName="Arlen Roa" userProvider="AD"/>
      </Event>
      <Event time="2024-10-21T14:31:26.66" id="{277B832B-70F1-4343-BE20-2A37676483EE}">
        <Attribution userId="S::emmanuelherguedas@prensadelpresidente.gob.do::f6b97793-c8de-4f3b-99f4-fe604b93d745" userName="Emmanuel Herguedas" userProvider="AD"/>
        <Anchor>
          <Comment id="{4642319C-CCD7-4348-9DD1-8E4BE2536333}"/>
        </Anchor>
        <SetTitle title="@Arlen Roa verificar si se incluirá este producto"/>
      </Event>
    </History>
  </Task>
  <Task id="{F3975210-9894-4956-BA0F-4335AADCC42F}">
    <Anchor>
      <Comment id="{AB8F6123-E512-4F64-997E-67120B83FAFA}"/>
    </Anchor>
    <History>
      <Event time="2024-07-31T14:43:58.48" id="{5029E1DE-F3B4-4F01-AD04-DE0EEB5F6819}">
        <Attribution userId="S::emmanuelherguedas@prensadelpresidente.gob.do::f6b97793-c8de-4f3b-99f4-fe604b93d745" userName="Emmanuel Herguedas" userProvider="AD"/>
        <Anchor>
          <Comment id="{AB8F6123-E512-4F64-997E-67120B83FAFA}"/>
        </Anchor>
        <Create/>
      </Event>
      <Event time="2024-07-31T14:43:58.48" id="{A465B8E2-3B1C-4BD9-9B77-ACCD749EB124}">
        <Attribution userId="S::emmanuelherguedas@prensadelpresidente.gob.do::f6b97793-c8de-4f3b-99f4-fe604b93d745" userName="Emmanuel Herguedas" userProvider="AD"/>
        <Anchor>
          <Comment id="{AB8F6123-E512-4F64-997E-67120B83FAFA}"/>
        </Anchor>
        <Assign userId="S::vladimircastro@prensadelpresidente.gob.do::bcdfe80a-ba89-4466-8684-d1160a76863f" userName="Vladimir Castro" userProvider="AD"/>
      </Event>
      <Event time="2024-07-31T14:43:58.48" id="{12DB7348-3D3E-4FE0-8720-7E57DD593BE3}">
        <Attribution userId="S::emmanuelherguedas@prensadelpresidente.gob.do::f6b97793-c8de-4f3b-99f4-fe604b93d745" userName="Emmanuel Herguedas" userProvider="AD"/>
        <Anchor>
          <Comment id="{AB8F6123-E512-4F64-997E-67120B83FAFA}"/>
        </Anchor>
        <SetTitle title="@Vladimir Castro @Miledy Abreu completar las actividades"/>
      </Event>
    </History>
  </Task>
  <Task id="{4FB19033-783B-4A2D-99C9-40D21E10784B}">
    <Anchor>
      <Comment id="{6B04CF82-8258-4FFF-8B85-3C86C616C437}"/>
    </Anchor>
    <History>
      <Event time="2024-07-30T18:34:10.59" id="{684C6DD6-3773-4C2D-8AC0-8D9BB71CFC5F}">
        <Attribution userId="S::emmanuelherguedas@prensadelpresidente.gob.do::f6b97793-c8de-4f3b-99f4-fe604b93d745" userName="Emmanuel Herguedas" userProvider="AD"/>
        <Anchor>
          <Comment id="{6B04CF82-8258-4FFF-8B85-3C86C616C437}"/>
        </Anchor>
        <Create/>
      </Event>
      <Event time="2024-07-30T18:34:10.59" id="{BC685937-73CC-4109-A80A-9C3A97D6DB0E}">
        <Attribution userId="S::emmanuelherguedas@prensadelpresidente.gob.do::f6b97793-c8de-4f3b-99f4-fe604b93d745" userName="Emmanuel Herguedas" userProvider="AD"/>
        <Anchor>
          <Comment id="{6B04CF82-8258-4FFF-8B85-3C86C616C437}"/>
        </Anchor>
        <Assign userId="S::arlenroa@prensadelpresidente.gob.do::1f191d8c-7d19-469a-be94-857d7f5cb2b1" userName="Arlen Roa" userProvider="AD"/>
      </Event>
      <Event time="2024-07-30T18:34:10.59" id="{F1DD765B-AFB8-46B4-97A4-404807EB39D8}">
        <Attribution userId="S::emmanuelherguedas@prensadelpresidente.gob.do::f6b97793-c8de-4f3b-99f4-fe604b93d745" userName="Emmanuel Herguedas" userProvider="AD"/>
        <Anchor>
          <Comment id="{6B04CF82-8258-4FFF-8B85-3C86C616C437}"/>
        </Anchor>
        <SetTitle title="@Arlen Roa verificar con el producto de colgadas en el portal a ver si no es parte del mismo producto"/>
      </Event>
    </History>
  </Task>
  <Task id="{BDA7B33A-492C-42DA-8C67-A4B7B5166473}">
    <Anchor>
      <Comment id="{BBBFB14E-88D0-40A6-AB38-431B3A4A4D0D}"/>
    </Anchor>
    <History>
      <Event time="2024-08-26T16:43:24.73" id="{2AAF0D87-5018-4069-B408-C99259741899}">
        <Attribution userId="S::emmanuelherguedas@prensadelpresidente.gob.do::f6b97793-c8de-4f3b-99f4-fe604b93d745" userName="Emmanuel Herguedas" userProvider="AD"/>
        <Anchor>
          <Comment id="{BBBFB14E-88D0-40A6-AB38-431B3A4A4D0D}"/>
        </Anchor>
        <Create/>
      </Event>
      <Event time="2024-08-26T16:43:24.73" id="{68119FAC-CB10-46B0-A07A-5B50CAE8DE99}">
        <Attribution userId="S::emmanuelherguedas@prensadelpresidente.gob.do::f6b97793-c8de-4f3b-99f4-fe604b93d745" userName="Emmanuel Herguedas" userProvider="AD"/>
        <Anchor>
          <Comment id="{BBBFB14E-88D0-40A6-AB38-431B3A4A4D0D}"/>
        </Anchor>
        <Assign userId="S::leopoldoperez@prensadelpresidente.gob.do::95dfc610-99a4-4374-8668-45661f6a76ac" userName="Leopoldo Perez" userProvider="AD"/>
      </Event>
      <Event time="2024-08-26T16:43:24.73" id="{942B56C8-13BB-4B55-B7E3-441E4451F78B}">
        <Attribution userId="S::emmanuelherguedas@prensadelpresidente.gob.do::f6b97793-c8de-4f3b-99f4-fe604b93d745" userName="Emmanuel Herguedas" userProvider="AD"/>
        <Anchor>
          <Comment id="{BBBFB14E-88D0-40A6-AB38-431B3A4A4D0D}"/>
        </Anchor>
        <SetTitle title="@Leopoldo Perez completar"/>
      </Event>
    </History>
  </Task>
  <Task id="{845BAC80-2AD4-42CC-96E3-1FC5102B38A6}">
    <Anchor>
      <Comment id="{DE3E7D70-EA43-40F4-BDE5-08AFB2EA24D5}"/>
    </Anchor>
    <History>
      <Event time="2024-10-09T19:12:51.72" id="{A9202D19-E917-46AD-8A77-E3FF6813C040}">
        <Attribution userId="S::emmanuelherguedas@prensadelpresidente.gob.do::f6b97793-c8de-4f3b-99f4-fe604b93d745" userName="Emmanuel Herguedas" userProvider="AD"/>
        <Anchor>
          <Comment id="{DE3E7D70-EA43-40F4-BDE5-08AFB2EA24D5}"/>
        </Anchor>
        <Create/>
      </Event>
      <Event time="2024-10-09T19:12:51.72" id="{4B492EA4-D6CC-4E6A-87B6-6505D86C38EF}">
        <Attribution userId="S::emmanuelherguedas@prensadelpresidente.gob.do::f6b97793-c8de-4f3b-99f4-fe604b93d745" userName="Emmanuel Herguedas" userProvider="AD"/>
        <Anchor>
          <Comment id="{DE3E7D70-EA43-40F4-BDE5-08AFB2EA24D5}"/>
        </Anchor>
        <Assign userId="S::nurisarno@prensadelpresidente.gob.do::56af1ddf-a0e1-4593-827d-f5cbdcef5a08" userName="Nuris Arno" userProvider="AD"/>
      </Event>
      <Event time="2024-10-09T19:12:51.72" id="{7595BEE1-CFED-4F5D-8DB5-7807C8607CAB}">
        <Attribution userId="S::emmanuelherguedas@prensadelpresidente.gob.do::f6b97793-c8de-4f3b-99f4-fe604b93d745" userName="Emmanuel Herguedas" userProvider="AD"/>
        <Anchor>
          <Comment id="{DE3E7D70-EA43-40F4-BDE5-08AFB2EA24D5}"/>
        </Anchor>
        <SetTitle title="@Nuris Arno hola, falta programar el trimestre en este producto y el de abajo"/>
      </Event>
    </History>
  </Task>
  <Task id="{AA797EB4-5FBD-4F49-B154-821ADB15F293}">
    <Anchor>
      <Comment id="{4FC0369C-419E-497A-A9B4-A7B8E9786DA4}"/>
    </Anchor>
    <History>
      <Event time="2024-07-31T12:36:26.57" id="{4FE62409-F383-48E8-9170-F5EC9D3B3DE4}">
        <Attribution userId="S::emmanuelherguedas@prensadelpresidente.gob.do::f6b97793-c8de-4f3b-99f4-fe604b93d745" userName="Emmanuel Herguedas" userProvider="AD"/>
        <Anchor>
          <Comment id="{4FC0369C-419E-497A-A9B4-A7B8E9786DA4}"/>
        </Anchor>
        <Create/>
      </Event>
      <Event time="2024-07-31T12:36:26.57" id="{6BB17DCF-FC7F-41B7-92AC-74E978DF8020}">
        <Attribution userId="S::emmanuelherguedas@prensadelpresidente.gob.do::f6b97793-c8de-4f3b-99f4-fe604b93d745" userName="Emmanuel Herguedas" userProvider="AD"/>
        <Anchor>
          <Comment id="{4FC0369C-419E-497A-A9B4-A7B8E9786DA4}"/>
        </Anchor>
        <Assign userId="S::leopoldoperez@prensadelpresidente.gob.do::95dfc610-99a4-4374-8668-45661f6a76ac" userName="Leopoldo Perez" userProvider="AD"/>
      </Event>
      <Event time="2024-07-31T12:36:26.57" id="{0A0960F2-50E4-4104-A058-62D82867209B}">
        <Attribution userId="S::emmanuelherguedas@prensadelpresidente.gob.do::f6b97793-c8de-4f3b-99f4-fe604b93d745" userName="Emmanuel Herguedas" userProvider="AD"/>
        <Anchor>
          <Comment id="{4FC0369C-419E-497A-A9B4-A7B8E9786DA4}"/>
        </Anchor>
        <SetTitle title="@Leopoldo Perez completar"/>
      </Event>
    </History>
  </Task>
</Task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295224</xdr:colOff>
      <xdr:row>32</xdr:row>
      <xdr:rowOff>119105</xdr:rowOff>
    </xdr:from>
    <xdr:to>
      <xdr:col>7</xdr:col>
      <xdr:colOff>669131</xdr:colOff>
      <xdr:row>34</xdr:row>
      <xdr:rowOff>169513</xdr:rowOff>
    </xdr:to>
    <xdr:sp macro="" textlink="">
      <xdr:nvSpPr>
        <xdr:cNvPr id="3" name="Cuadro de texto 79">
          <a:extLst>
            <a:ext uri="{FF2B5EF4-FFF2-40B4-BE49-F238E27FC236}">
              <a16:creationId xmlns:a16="http://schemas.microsoft.com/office/drawing/2014/main" id="{EC6C5D66-2E2E-4BE9-AAD3-EDFCD9C61A7B}"/>
            </a:ext>
          </a:extLst>
        </xdr:cNvPr>
        <xdr:cNvSpPr txBox="1">
          <a:spLocks/>
        </xdr:cNvSpPr>
      </xdr:nvSpPr>
      <xdr:spPr>
        <a:xfrm>
          <a:off x="610033" y="6423363"/>
          <a:ext cx="4829670" cy="43786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1400" b="1"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Departamento de Planificación y Desarrollo (DPD)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1000" b="1"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1000" b="1"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173182</xdr:colOff>
      <xdr:row>12</xdr:row>
      <xdr:rowOff>34636</xdr:rowOff>
    </xdr:from>
    <xdr:to>
      <xdr:col>7</xdr:col>
      <xdr:colOff>631557</xdr:colOff>
      <xdr:row>32</xdr:row>
      <xdr:rowOff>166505</xdr:rowOff>
    </xdr:to>
    <xdr:sp macro="" textlink="">
      <xdr:nvSpPr>
        <xdr:cNvPr id="4" name="Cuadro de texto 69">
          <a:extLst>
            <a:ext uri="{FF2B5EF4-FFF2-40B4-BE49-F238E27FC236}">
              <a16:creationId xmlns:a16="http://schemas.microsoft.com/office/drawing/2014/main" id="{E425C974-76E7-4ACE-A875-B3B62B8724FF}"/>
            </a:ext>
          </a:extLst>
        </xdr:cNvPr>
        <xdr:cNvSpPr txBox="1">
          <a:spLocks/>
        </xdr:cNvSpPr>
      </xdr:nvSpPr>
      <xdr:spPr>
        <a:xfrm>
          <a:off x="484909" y="2424545"/>
          <a:ext cx="4926466" cy="394186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2800" b="1">
              <a:solidFill>
                <a:srgbClr val="002060"/>
              </a:solidFill>
              <a:effectLst/>
              <a:latin typeface="Artifex CF Book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9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2400" b="1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PLAN OPERATIVO ANUAL</a:t>
          </a:r>
          <a:r>
            <a:rPr lang="es-DO" sz="2400" b="1">
              <a:solidFill>
                <a:srgbClr val="002060"/>
              </a:solidFill>
              <a:effectLst/>
              <a:latin typeface="Artifex CF Book"/>
              <a:ea typeface="MS Mincho" panose="02020609040205080304" pitchFamily="49" charset="-128"/>
              <a:cs typeface="Times New Roman" panose="02020603050405020304" pitchFamily="18" charset="0"/>
            </a:rPr>
            <a:t> </a:t>
          </a: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2400" b="1">
              <a:solidFill>
                <a:srgbClr val="002060"/>
              </a:solidFill>
              <a:effectLst/>
              <a:latin typeface="Artifex CF Book"/>
              <a:ea typeface="MS Mincho" panose="02020609040205080304" pitchFamily="49" charset="-128"/>
              <a:cs typeface="Times New Roman" panose="02020603050405020304" pitchFamily="18" charset="0"/>
            </a:rPr>
            <a:t>POA 2024</a:t>
          </a: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es-DO" sz="2400" b="1">
            <a:solidFill>
              <a:srgbClr val="002060"/>
            </a:solidFill>
            <a:effectLst/>
            <a:latin typeface="Artifex CF Book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2400" b="1">
              <a:solidFill>
                <a:srgbClr val="002060"/>
              </a:solidFill>
              <a:effectLst/>
              <a:latin typeface="Artifex CF Book"/>
              <a:ea typeface="MS Mincho" panose="02020609040205080304" pitchFamily="49" charset="-128"/>
              <a:cs typeface="Times New Roman" panose="02020603050405020304" pitchFamily="18" charset="0"/>
            </a:rPr>
            <a:t>DIRECCIÓN</a:t>
          </a:r>
          <a:r>
            <a:rPr lang="es-DO" sz="2400" b="1" baseline="0">
              <a:solidFill>
                <a:srgbClr val="002060"/>
              </a:solidFill>
              <a:effectLst/>
              <a:latin typeface="Artifex CF Book"/>
              <a:ea typeface="MS Mincho" panose="02020609040205080304" pitchFamily="49" charset="-128"/>
              <a:cs typeface="Times New Roman" panose="02020603050405020304" pitchFamily="18" charset="0"/>
            </a:rPr>
            <a:t> DE PRENSA DEL PRESIDENTE </a:t>
          </a:r>
          <a:endParaRPr lang="es-DO" sz="2400" b="1">
            <a:solidFill>
              <a:srgbClr val="002060"/>
            </a:solidFill>
            <a:effectLst/>
            <a:latin typeface="Artifex CF 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en-US" sz="8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s-DO" sz="1800">
              <a:solidFill>
                <a:srgbClr val="948A54"/>
              </a:solidFill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9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349178</xdr:colOff>
      <xdr:row>26</xdr:row>
      <xdr:rowOff>61965</xdr:rowOff>
    </xdr:from>
    <xdr:to>
      <xdr:col>5</xdr:col>
      <xdr:colOff>307809</xdr:colOff>
      <xdr:row>26</xdr:row>
      <xdr:rowOff>174542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B03405-C650-4092-8608-C263ED202B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269" y="5118874"/>
          <a:ext cx="1447995" cy="1125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86591</xdr:colOff>
      <xdr:row>9</xdr:row>
      <xdr:rowOff>36985</xdr:rowOff>
    </xdr:from>
    <xdr:to>
      <xdr:col>6</xdr:col>
      <xdr:colOff>215</xdr:colOff>
      <xdr:row>13</xdr:row>
      <xdr:rowOff>146641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198CBB2-2576-DC1F-3098-515AE396E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6655" y="1885481"/>
          <a:ext cx="2141505" cy="884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1838325</xdr:colOff>
      <xdr:row>0</xdr:row>
      <xdr:rowOff>9525</xdr:rowOff>
    </xdr:from>
    <xdr:to>
      <xdr:col>0</xdr:col>
      <xdr:colOff>4804555</xdr:colOff>
      <xdr:row>0</xdr:row>
      <xdr:rowOff>1195506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D5D79-F32B-6EBD-6CE3-162D496F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9525"/>
          <a:ext cx="2966230" cy="11859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235603</xdr:colOff>
      <xdr:row>1</xdr:row>
      <xdr:rowOff>49121</xdr:rowOff>
    </xdr:from>
    <xdr:to>
      <xdr:col>1</xdr:col>
      <xdr:colOff>902871</xdr:colOff>
      <xdr:row>4</xdr:row>
      <xdr:rowOff>164891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D2A9E8-3D51-3E50-3E54-79281B6D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03" y="339884"/>
          <a:ext cx="2271479" cy="927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49204\FORMULARIO%20REGISTRO%20DE%20PROGRAMAS,%20PRODUCTOS%20Y%20METAS%20PRESUP.%20-2016%20(desbloquead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leandro_leonardo_economia_gob_do/Documents/MEPyD/1.%20DTIC/DTIC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2.93\DIPyD\Users\Francis%20Castro\Desktop\Documentos%20Francis\Maestro%20de%20insumos\Maestro%20de%20insumos%20y%20matriz%20de%20presupuestaci&#243;n%20%20(17.04.2017).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file-01\UIPyD\PLANIFICACI&#211;N,%20MONITOREO,%20EVALUACI&#211;N%20Y%20PRESUPUESTO%20PPP\PEI%202017-2020\POA%202017\3.%20POAS%20DEFINITIVOS\Matriz%20POA%202017%20-CASFL%20%20RM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svr-file-01/Users/cangulo/Desktop/Formulaci&#243;n%20POA%202019-DA,%20%20para%20imprimi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%20POA%20VERSION%20SABA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0B0DAA5B/DGDES%20-Programaci&#243;n%202019%20-Ajustado%20-V%20F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PyD\2020\DTIC\DTIC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END"/>
      <sheetName val="Datos"/>
      <sheetName val="Data PACC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IC (2)"/>
      <sheetName val="PE-PG-06-F01 (2)"/>
      <sheetName val="Lista de teléfonos"/>
      <sheetName val="Menu Principal"/>
      <sheetName val="DTIC"/>
      <sheetName val="Servicios TIC"/>
      <sheetName val="Infraestructura"/>
      <sheetName val="Operaciones"/>
      <sheetName val="Desarrollo"/>
      <sheetName val="IPs"/>
      <sheetName val="Seguridad"/>
      <sheetName val="Levantamiento y propuestas"/>
      <sheetName val="Modelo POA 2021"/>
      <sheetName val="PACC"/>
      <sheetName val="PE-PG-06-F01"/>
      <sheetName val="Hoja2 (2)"/>
      <sheetName val="Hoja2"/>
      <sheetName val="Hoja1"/>
      <sheetName val="Plan de trabajo"/>
      <sheetName val="Tareas POR areas"/>
      <sheetName val="Contactos Institucionales"/>
      <sheetName val="Reporte CIBERSEGURIDAD"/>
      <sheetName val="Lista de productos y licencias"/>
      <sheetName val="Suplidores"/>
      <sheetName val="Estatus"/>
      <sheetName val="Datos de la lista"/>
      <sheetName val="DTIC 202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Presupuestacion2015"/>
      <sheetName val="PRODUCTOS"/>
      <sheetName val="SUBPRODUCTOS"/>
      <sheetName val="Maestro de Insumos"/>
      <sheetName val="Matriz de Presupuestacion 2013"/>
      <sheetName val="Maestros"/>
      <sheetName val="Hoja1"/>
      <sheetName val="Hoja2"/>
      <sheetName val="Hoja4"/>
      <sheetName val="Tasa de cambio"/>
      <sheetName val="Maestro de Insumos    "/>
      <sheetName val="Clasificador de Av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A 2017"/>
      <sheetName val="Lista"/>
      <sheetName val="1T DC"/>
    </sheetNames>
    <sheetDataSet>
      <sheetData sheetId="0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instrucciones de la matriz"/>
      <sheetName val="Hoja1"/>
      <sheetName val="Hoja2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Hoja3"/>
      <sheetName val="Lista de tareas"/>
      <sheetName val="Lista de productos y licencias"/>
      <sheetName val="Chart Data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rlen Roa" id="{36A73366-8115-492E-88C5-96FD1A8D78A6}" userId="arlenroa@prensadelpresidente.gob.do" providerId="PeoplePicker"/>
  <person displayName="Nuris Arno" id="{722BC104-4BE8-4BF5-9C9F-343165961B54}" userId="nurisarno@prensadelpresidente.gob.do" providerId="PeoplePicker"/>
  <person displayName="Miledy Abreu" id="{870C43BB-367B-4E0E-BDDE-B988EF6D09AE}" userId="MiledyAbreu@prensadelpresidente.gob.do" providerId="PeoplePicker"/>
  <person displayName="Benny Adames" id="{9E8D6B3D-F66F-4D06-B2D5-5CFAAB3E733A}" userId="bennyadames@prensadelpresidente.gob.do" providerId="PeoplePicker"/>
  <person displayName="Milagros Remy" id="{FC7A7EF2-A2BD-4D32-93F3-C62ECAD6EDDB}" userId="milagrosremy@prensadelpresidente.gob.do" providerId="PeoplePicker"/>
  <person displayName="Leopoldo Perez" id="{9F0005DD-3691-4A1D-A14E-AD920D59A46B}" userId="leopoldoperez@prensadelpresidente.gob.do" providerId="PeoplePicker"/>
  <person displayName="Vladimir Castro" id="{7B7D9DA8-4FB8-48C4-84E0-8CB0F580D2EB}" userId="vladimircastro@prensadelpresidente.gob.do" providerId="PeoplePicker"/>
  <person displayName="Arlen Roa" id="{7FC2D3B9-93FB-46E4-8E37-E9CD767E88D0}" userId="S::arlenroa@prensadelpresidente.gob.do::1f191d8c-7d19-469a-be94-857d7f5cb2b1" providerId="AD"/>
  <person displayName="Emmanuel Herguedas" id="{EC50C919-018E-4AF3-81BB-615E73F018ED}" userId="S::emmanuelherguedas@prensadelpresidente.gob.do::f6b97793-c8de-4f3b-99f4-fe604b93d74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4-07-30T18:34:10.59" personId="{EC50C919-018E-4AF3-81BB-615E73F018ED}" id="{6B04CF82-8258-4FFF-8B85-3C86C616C437}">
    <text>@Arlen Roa verificar con el producto de colgadas en el portal a ver si no es parte del mismo producto</text>
    <mentions>
      <mention mentionpersonId="{36A73366-8115-492E-88C5-96FD1A8D78A6}" mentionId="{EBB58D6F-50D6-4854-B392-C724E79D6FAC}" startIndex="0" length="10"/>
    </mentions>
  </threadedComment>
  <threadedComment ref="D18" dT="2024-07-30T18:38:42.27" personId="{7FC2D3B9-93FB-46E4-8E37-E9CD767E88D0}" id="{1FA660E4-3EBF-493F-A1E0-5972B27FF714}" parentId="{6B04CF82-8258-4FFF-8B85-3C86C616C437}">
    <text xml:space="preserve">La difusión se hace por diferentes vias: Correos, Whatsapp, RRSS y portal. Colgar al portal se refiere mas a la alimetacion perced de la pagina web. de ahi para alla, tendrian ustedes que evaluar. </text>
  </threadedComment>
  <threadedComment ref="D18" dT="2024-10-09T14:59:06.19" personId="{EC50C919-018E-4AF3-81BB-615E73F018ED}" id="{3A8BE35D-B0F9-419C-9FE0-6FF00737EE0E}" parentId="{6B04CF82-8258-4FFF-8B85-3C86C616C437}">
    <text>Seria entonces colocar un nuevo producto llamado difusión de materia de prensa</text>
  </threadedComment>
  <threadedComment ref="D18" dT="2024-10-21T16:35:07.57" personId="{7FC2D3B9-93FB-46E4-8E37-E9CD767E88D0}" id="{AA498748-68BC-4D3B-B707-9019B7FA7E6C}" parentId="{6B04CF82-8258-4FFF-8B85-3C86C616C437}">
    <text>Aqui dice exactamente lo mismo</text>
  </threadedComment>
  <threadedComment ref="C47" dT="2024-10-21T14:31:26.50" personId="{EC50C919-018E-4AF3-81BB-615E73F018ED}" id="{4642319C-CCD7-4348-9DD1-8E4BE2536333}">
    <text>@Arlen Roa verificar si se incluirá este producto</text>
    <mentions>
      <mention mentionpersonId="{36A73366-8115-492E-88C5-96FD1A8D78A6}" mentionId="{0E004FAC-2DDB-4135-8B85-F8878A5A98BE}" startIndex="0" length="10"/>
    </mentions>
  </threadedComment>
  <threadedComment ref="C47" dT="2024-10-21T16:33:47.23" personId="{7FC2D3B9-93FB-46E4-8E37-E9CD767E88D0}" id="{74BE3DB6-969B-4519-A8E1-1B49B1DEE676}" parentId="{4642319C-CCD7-4348-9DD1-8E4BE2536333}">
    <text>Lo que no comprendo es que tiene que ver la difusión con los informes del rendimiento en RRSS. Me perdi</text>
  </threadedComment>
  <threadedComment ref="C47" dT="2024-10-21T16:39:29.01" personId="{EC50C919-018E-4AF3-81BB-615E73F018ED}" id="{361759EB-EA29-4648-A3AD-17E95C0292A6}" parentId="{4642319C-CCD7-4348-9DD1-8E4BE2536333}">
    <text>se cambio las notas de prensa difundidas por difusión de material de prensa, para abarcar lasdemás difusiones que se realizan</text>
  </threadedComment>
  <threadedComment ref="C47" dT="2024-10-21T16:39:52.44" personId="{7FC2D3B9-93FB-46E4-8E37-E9CD767E88D0}" id="{0E9E283D-C7CE-478D-9840-7585480F30ED}" parentId="{4642319C-CCD7-4348-9DD1-8E4BE2536333}">
    <text>Nosotros difundimos contenido a traves de diversas plataformas. Esa difusión esta dividia en 3 partes: 1) El Contenido que se distribuye a traves del Dpto de Publicidad, a los medios con vinculo economicos. 2) El Contenido que difunde Naarada en la pagina Web y en los grupos de Whatsapp (Que igual se comparte con los diferentes medios nacionales (con y sin vinculo) y 3) el Contenido que se prepara para compartir en las plataformas de RRSS</text>
  </threadedComment>
  <threadedComment ref="C47" dT="2024-10-21T16:42:10.76" personId="{7FC2D3B9-93FB-46E4-8E37-E9CD767E88D0}" id="{91E84B43-7593-4F61-8E90-1CC384BD2265}" parentId="{4642319C-CCD7-4348-9DD1-8E4BE2536333}">
    <text>Entonces debe cambiar la descripcion, porque no estan relacionado a los informes de RRSS. Deben replantearselo
Los informes de RRSS son metricas basicamente de aceptación del contenido: Alcance, Engagement, seguimiento de #, Usuarios</text>
  </threadedComment>
  <threadedComment ref="K167" dT="2024-10-09T19:12:52.15" personId="{EC50C919-018E-4AF3-81BB-615E73F018ED}" id="{DE3E7D70-EA43-40F4-BDE5-08AFB2EA24D5}">
    <text>@Nuris Arno hola, falta programar el trimestre en este producto y el de abajo</text>
    <mentions>
      <mention mentionpersonId="{722BC104-4BE8-4BF5-9C9F-343165961B54}" mentionId="{77F1AD2E-270E-4D5E-BB78-50EEEE636C61}" startIndex="0" length="11"/>
    </mentions>
  </threadedComment>
  <threadedComment ref="C196" dT="2024-07-31T14:43:58.48" personId="{EC50C919-018E-4AF3-81BB-615E73F018ED}" id="{AB8F6123-E512-4F64-997E-67120B83FAFA}">
    <text>@Vladimir Castro  @Miledy Abreu completar las actividades</text>
    <mentions>
      <mention mentionpersonId="{7B7D9DA8-4FB8-48C4-84E0-8CB0F580D2EB}" mentionId="{F0C6B350-E7A3-4640-967F-01DD256652B5}" startIndex="0" length="16"/>
      <mention mentionpersonId="{870C43BB-367B-4E0E-BDDE-B988EF6D09AE}" mentionId="{F583CF1C-793E-4A54-86F6-9A4C1A79E91A}" startIndex="18" length="13"/>
    </mentions>
  </threadedComment>
  <threadedComment ref="C196" dT="2024-08-26T16:28:04.93" personId="{EC50C919-018E-4AF3-81BB-615E73F018ED}" id="{17D2ED9E-B617-43E9-9D95-D293CF8B3B83}" parentId="{AB8F6123-E512-4F64-997E-67120B83FAFA}">
    <text>@Benny Adames se planteo incluir este producto para que tenga un producto esta area y para que se enlace con la evaluacion del desempeño</text>
    <mentions>
      <mention mentionpersonId="{9E8D6B3D-F66F-4D06-B2D5-5CFAAB3E733A}" mentionId="{067BC627-AAEA-41C0-B417-AD8AD9CF9611}" startIndex="0" length="13"/>
    </mentions>
  </threadedComment>
  <threadedComment ref="C196" dT="2024-09-18T12:48:33.19" personId="{EC50C919-018E-4AF3-81BB-615E73F018ED}" id="{0106E793-A51B-41F4-A5C2-7441E565A2E1}" parentId="{AB8F6123-E512-4F64-997E-67120B83FAFA}">
    <text>@Vladimir Castro @Milagros Remy  favor completar producto</text>
    <mentions>
      <mention mentionpersonId="{7B7D9DA8-4FB8-48C4-84E0-8CB0F580D2EB}" mentionId="{034A7A2C-68FF-4CD2-92F4-B8F098CA38D3}" startIndex="0" length="16"/>
      <mention mentionpersonId="{FC7A7EF2-A2BD-4D32-93F3-C62ECAD6EDDB}" mentionId="{92711225-884D-4CAA-9D94-04B008B59468}" startIndex="17" length="14"/>
    </mentions>
  </threadedComment>
  <threadedComment ref="C271" dT="2024-08-26T16:43:23.57" personId="{EC50C919-018E-4AF3-81BB-615E73F018ED}" id="{BBBFB14E-88D0-40A6-AB38-431B3A4A4D0D}">
    <text>@Leopoldo Perez  completar</text>
    <mentions>
      <mention mentionpersonId="{9F0005DD-3691-4A1D-A14E-AD920D59A46B}" mentionId="{2F23F747-4179-45A1-B2A2-5D9EA031CDB8}" startIndex="0" length="15"/>
    </mentions>
  </threadedComment>
  <threadedComment ref="C271" dT="2024-09-17T19:41:13.76" personId="{EC50C919-018E-4AF3-81BB-615E73F018ED}" id="{385C7AFE-29FC-4A13-BBF2-02B0B8ABA394}" parentId="{BBBFB14E-88D0-40A6-AB38-431B3A4A4D0D}">
    <text>@Leopoldo Perez completar</text>
    <mentions>
      <mention mentionpersonId="{9F0005DD-3691-4A1D-A14E-AD920D59A46B}" mentionId="{0CE49178-65DB-435D-B3D7-941CCF4785C2}" startIndex="0" length="15"/>
    </mentions>
  </threadedComment>
  <threadedComment ref="E271" dT="2024-07-31T12:36:26.71" personId="{EC50C919-018E-4AF3-81BB-615E73F018ED}" id="{4FC0369C-419E-497A-A9B4-A7B8E9786DA4}">
    <text>@Leopoldo Perez completar</text>
    <mentions>
      <mention mentionpersonId="{9F0005DD-3691-4A1D-A14E-AD920D59A46B}" mentionId="{F0B6308C-A7EF-47CB-9989-FB1A74BFBDC1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"/>
  <sheetViews>
    <sheetView view="pageBreakPreview" topLeftCell="A17" zoomScale="118" zoomScaleNormal="80" zoomScaleSheetLayoutView="118" workbookViewId="0">
      <selection activeCell="B30" sqref="B30"/>
    </sheetView>
  </sheetViews>
  <sheetFormatPr defaultColWidth="11.140625" defaultRowHeight="15"/>
  <cols>
    <col min="1" max="1" width="4.7109375" style="3" customWidth="1"/>
    <col min="2" max="5" width="11.140625" style="3"/>
    <col min="6" max="6" width="11.140625" style="3" customWidth="1"/>
    <col min="7" max="8" width="11.140625" style="3"/>
    <col min="9" max="9" width="6" style="3" customWidth="1"/>
    <col min="10" max="16384" width="11.140625" style="3"/>
  </cols>
  <sheetData>
    <row r="9" ht="23.25" customHeight="1"/>
  </sheetData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5F46-401F-4E3E-AAB8-71EBBDFF0E5B}">
  <dimension ref="A1:A30"/>
  <sheetViews>
    <sheetView topLeftCell="A32" zoomScaleNormal="100" workbookViewId="0">
      <selection activeCell="A20" sqref="A20"/>
    </sheetView>
  </sheetViews>
  <sheetFormatPr defaultColWidth="11.42578125" defaultRowHeight="15"/>
  <cols>
    <col min="1" max="1" width="150.42578125" style="12" customWidth="1"/>
    <col min="2" max="2" width="14.7109375" style="12" customWidth="1"/>
    <col min="3" max="16384" width="11.42578125" style="12"/>
  </cols>
  <sheetData>
    <row r="1" spans="1:1" ht="103.5" customHeight="1">
      <c r="A1" s="11"/>
    </row>
    <row r="2" spans="1:1">
      <c r="A2" s="24" t="s">
        <v>0</v>
      </c>
    </row>
    <row r="3" spans="1:1" ht="30.75" thickBot="1">
      <c r="A3" s="13" t="s">
        <v>1</v>
      </c>
    </row>
    <row r="4" spans="1:1">
      <c r="A4" s="14" t="s">
        <v>2</v>
      </c>
    </row>
    <row r="5" spans="1:1">
      <c r="A5" s="15" t="s">
        <v>3</v>
      </c>
    </row>
    <row r="6" spans="1:1">
      <c r="A6" s="15" t="s">
        <v>4</v>
      </c>
    </row>
    <row r="7" spans="1:1">
      <c r="A7" s="15" t="s">
        <v>5</v>
      </c>
    </row>
    <row r="8" spans="1:1">
      <c r="A8" s="16" t="s">
        <v>6</v>
      </c>
    </row>
    <row r="9" spans="1:1">
      <c r="A9" s="15" t="s">
        <v>7</v>
      </c>
    </row>
    <row r="10" spans="1:1" ht="15.75" thickBot="1">
      <c r="A10" s="17" t="s">
        <v>8</v>
      </c>
    </row>
    <row r="11" spans="1:1" ht="15.75" thickBot="1">
      <c r="A11" s="18" t="s">
        <v>9</v>
      </c>
    </row>
    <row r="12" spans="1:1" ht="30">
      <c r="A12" s="20" t="s">
        <v>10</v>
      </c>
    </row>
    <row r="13" spans="1:1">
      <c r="A13" s="19" t="s">
        <v>11</v>
      </c>
    </row>
    <row r="14" spans="1:1">
      <c r="A14" s="20" t="s">
        <v>12</v>
      </c>
    </row>
    <row r="15" spans="1:1">
      <c r="A15" s="20" t="s">
        <v>13</v>
      </c>
    </row>
    <row r="16" spans="1:1" ht="30">
      <c r="A16" s="20" t="s">
        <v>14</v>
      </c>
    </row>
    <row r="17" spans="1:1" ht="30">
      <c r="A17" s="20" t="s">
        <v>15</v>
      </c>
    </row>
    <row r="18" spans="1:1">
      <c r="A18" s="22" t="s">
        <v>16</v>
      </c>
    </row>
    <row r="19" spans="1:1">
      <c r="A19" s="20" t="s">
        <v>17</v>
      </c>
    </row>
    <row r="20" spans="1:1">
      <c r="A20" s="20" t="s">
        <v>18</v>
      </c>
    </row>
    <row r="21" spans="1:1" ht="30">
      <c r="A21" s="21" t="s">
        <v>19</v>
      </c>
    </row>
    <row r="22" spans="1:1">
      <c r="A22" s="15" t="s">
        <v>20</v>
      </c>
    </row>
    <row r="23" spans="1:1">
      <c r="A23" s="15" t="s">
        <v>21</v>
      </c>
    </row>
    <row r="24" spans="1:1">
      <c r="A24" s="15" t="s">
        <v>22</v>
      </c>
    </row>
    <row r="25" spans="1:1">
      <c r="A25" s="15" t="s">
        <v>23</v>
      </c>
    </row>
    <row r="26" spans="1:1">
      <c r="A26" s="15" t="s">
        <v>24</v>
      </c>
    </row>
    <row r="27" spans="1:1">
      <c r="A27" s="15" t="s">
        <v>25</v>
      </c>
    </row>
    <row r="28" spans="1:1">
      <c r="A28" s="15" t="s">
        <v>26</v>
      </c>
    </row>
    <row r="29" spans="1:1" ht="30">
      <c r="A29" s="21" t="s">
        <v>27</v>
      </c>
    </row>
    <row r="30" spans="1:1" ht="15.75" thickBot="1">
      <c r="A30" s="23" t="s">
        <v>28</v>
      </c>
    </row>
  </sheetData>
  <pageMargins left="0.7" right="0.7" top="0.75" bottom="0.75" header="0.3" footer="0.3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554A-35D7-465E-8DE0-6C7F021A4524}">
  <sheetPr>
    <tabColor rgb="FF002060"/>
  </sheetPr>
  <dimension ref="A1:AC432"/>
  <sheetViews>
    <sheetView showGridLines="0" tabSelected="1" topLeftCell="A6" zoomScale="95" zoomScaleNormal="95" workbookViewId="0">
      <pane xSplit="1" ySplit="7" topLeftCell="B155" activePane="bottomRight" state="frozen"/>
      <selection pane="bottomRight" activeCell="A158" sqref="A158:XFD158"/>
      <selection pane="bottomLeft"/>
      <selection pane="topRight"/>
    </sheetView>
  </sheetViews>
  <sheetFormatPr defaultColWidth="11.42578125" defaultRowHeight="15.75"/>
  <cols>
    <col min="1" max="1" width="24" style="7" customWidth="1"/>
    <col min="2" max="2" width="18.140625" style="7" customWidth="1"/>
    <col min="3" max="3" width="7" style="4" customWidth="1"/>
    <col min="4" max="4" width="65.28515625" style="8" customWidth="1"/>
    <col min="5" max="5" width="6.28515625" style="4" customWidth="1"/>
    <col min="6" max="6" width="32.28515625" style="4" customWidth="1"/>
    <col min="7" max="7" width="17.42578125" style="6" customWidth="1"/>
    <col min="8" max="8" width="38.5703125" style="4" customWidth="1"/>
    <col min="9" max="9" width="17.7109375" style="4" bestFit="1" customWidth="1"/>
    <col min="10" max="10" width="12.42578125" style="4" customWidth="1"/>
    <col min="11" max="11" width="10.140625" style="4" customWidth="1"/>
    <col min="12" max="13" width="10" style="4" bestFit="1" customWidth="1"/>
    <col min="14" max="14" width="13.5703125" style="4" customWidth="1"/>
    <col min="15" max="15" width="25.85546875" style="4" customWidth="1"/>
    <col min="16" max="16" width="23.140625" style="4" customWidth="1"/>
    <col min="17" max="17" width="29.140625" style="197" bestFit="1" customWidth="1"/>
    <col min="18" max="18" width="20.28515625" style="4" customWidth="1"/>
    <col min="19" max="19" width="11.42578125" style="4" customWidth="1"/>
    <col min="20" max="16384" width="11.42578125" style="4"/>
  </cols>
  <sheetData>
    <row r="1" spans="1:26" ht="22.5" customHeight="1">
      <c r="A1" s="109"/>
      <c r="B1" s="109"/>
      <c r="C1" s="110"/>
      <c r="D1" s="110"/>
      <c r="E1" s="110"/>
      <c r="F1" s="110"/>
      <c r="G1" s="110"/>
      <c r="H1" s="110"/>
      <c r="I1" s="110"/>
      <c r="J1" s="111"/>
      <c r="K1" s="109"/>
      <c r="L1" s="109"/>
      <c r="M1" s="109"/>
      <c r="N1" s="109"/>
      <c r="O1" s="109"/>
      <c r="P1" s="110"/>
      <c r="Q1" s="186"/>
      <c r="R1" s="37"/>
      <c r="S1" s="2"/>
    </row>
    <row r="2" spans="1:26" s="5" customFormat="1" ht="21" customHeight="1">
      <c r="A2" s="511"/>
      <c r="B2" s="112"/>
      <c r="C2" s="514" t="s">
        <v>29</v>
      </c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</row>
    <row r="3" spans="1:26" s="5" customFormat="1" ht="21" customHeight="1">
      <c r="A3" s="512"/>
      <c r="B3" s="113"/>
      <c r="C3" s="516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</row>
    <row r="4" spans="1:26" s="5" customFormat="1" ht="21" customHeight="1">
      <c r="A4" s="512"/>
      <c r="B4" s="113"/>
      <c r="C4" s="518" t="s">
        <v>30</v>
      </c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</row>
    <row r="5" spans="1:26" s="5" customFormat="1" ht="21" customHeight="1">
      <c r="A5" s="513"/>
      <c r="B5" s="114"/>
      <c r="C5" s="520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</row>
    <row r="6" spans="1:26" ht="22.5" customHeight="1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87"/>
      <c r="R6" s="39"/>
      <c r="S6" s="1"/>
    </row>
    <row r="7" spans="1:26" s="9" customFormat="1" ht="21" customHeight="1">
      <c r="A7" s="532" t="s">
        <v>31</v>
      </c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524"/>
    </row>
    <row r="8" spans="1:26" s="9" customFormat="1" ht="33.75" customHeight="1">
      <c r="A8" s="533"/>
      <c r="B8" s="525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</row>
    <row r="9" spans="1:26" s="9" customFormat="1" ht="15.75" customHeight="1">
      <c r="A9" s="112"/>
      <c r="B9" s="112"/>
      <c r="C9" s="113"/>
      <c r="D9" s="116"/>
      <c r="E9" s="116"/>
      <c r="F9" s="116"/>
      <c r="G9" s="116"/>
      <c r="H9" s="111"/>
      <c r="I9" s="111"/>
      <c r="J9" s="111"/>
      <c r="K9" s="111"/>
      <c r="L9" s="111"/>
      <c r="M9" s="111"/>
      <c r="N9" s="111"/>
      <c r="O9" s="111"/>
      <c r="P9" s="111"/>
      <c r="Q9" s="188"/>
    </row>
    <row r="10" spans="1:26" s="8" customFormat="1" ht="49.5" customHeight="1">
      <c r="A10" s="46" t="s">
        <v>32</v>
      </c>
      <c r="B10" s="47" t="s">
        <v>33</v>
      </c>
      <c r="C10" s="522" t="s">
        <v>34</v>
      </c>
      <c r="D10" s="537"/>
      <c r="E10" s="537"/>
      <c r="F10" s="537"/>
      <c r="G10" s="537"/>
      <c r="H10" s="537"/>
      <c r="I10" s="537"/>
      <c r="J10" s="537"/>
      <c r="K10" s="537"/>
      <c r="L10" s="537"/>
      <c r="M10" s="537"/>
      <c r="N10" s="523"/>
      <c r="O10" s="522"/>
      <c r="P10" s="523"/>
      <c r="Q10" s="189" t="s">
        <v>35</v>
      </c>
      <c r="R10" s="38"/>
      <c r="S10" s="30"/>
      <c r="T10" s="31"/>
    </row>
    <row r="11" spans="1:26" s="8" customFormat="1" ht="36" customHeight="1">
      <c r="A11" s="526" t="s">
        <v>36</v>
      </c>
      <c r="B11" s="526" t="s">
        <v>37</v>
      </c>
      <c r="C11" s="528" t="s">
        <v>38</v>
      </c>
      <c r="D11" s="529"/>
      <c r="E11" s="528" t="s">
        <v>39</v>
      </c>
      <c r="F11" s="529"/>
      <c r="G11" s="526" t="s">
        <v>40</v>
      </c>
      <c r="H11" s="526" t="s">
        <v>41</v>
      </c>
      <c r="I11" s="526" t="s">
        <v>42</v>
      </c>
      <c r="J11" s="526" t="s">
        <v>43</v>
      </c>
      <c r="K11" s="534" t="s">
        <v>44</v>
      </c>
      <c r="L11" s="535"/>
      <c r="M11" s="535"/>
      <c r="N11" s="536"/>
      <c r="O11" s="526" t="s">
        <v>45</v>
      </c>
      <c r="P11" s="526" t="s">
        <v>46</v>
      </c>
      <c r="Q11" s="616" t="s">
        <v>47</v>
      </c>
      <c r="R11" s="137"/>
      <c r="S11" s="30"/>
      <c r="T11" s="31"/>
    </row>
    <row r="12" spans="1:26" s="10" customFormat="1" ht="33" customHeight="1">
      <c r="A12" s="527"/>
      <c r="B12" s="527"/>
      <c r="C12" s="530"/>
      <c r="D12" s="531"/>
      <c r="E12" s="530"/>
      <c r="F12" s="531"/>
      <c r="G12" s="527"/>
      <c r="H12" s="527"/>
      <c r="I12" s="527"/>
      <c r="J12" s="527"/>
      <c r="K12" s="48" t="s">
        <v>48</v>
      </c>
      <c r="L12" s="48" t="s">
        <v>49</v>
      </c>
      <c r="M12" s="48" t="s">
        <v>50</v>
      </c>
      <c r="N12" s="48" t="s">
        <v>51</v>
      </c>
      <c r="O12" s="527"/>
      <c r="P12" s="527"/>
      <c r="Q12" s="617"/>
      <c r="R12" s="138"/>
      <c r="S12" s="32"/>
      <c r="T12" s="32"/>
    </row>
    <row r="13" spans="1:26" ht="110.25" customHeight="1">
      <c r="A13" s="247" t="s">
        <v>52</v>
      </c>
      <c r="B13" s="49" t="s">
        <v>53</v>
      </c>
      <c r="C13" s="228" t="s">
        <v>54</v>
      </c>
      <c r="D13" s="541"/>
      <c r="E13" s="230" t="s">
        <v>55</v>
      </c>
      <c r="F13" s="231"/>
      <c r="G13" s="215" t="s">
        <v>56</v>
      </c>
      <c r="H13" s="50" t="s">
        <v>57</v>
      </c>
      <c r="I13" s="232">
        <v>810</v>
      </c>
      <c r="J13" s="232">
        <f>K13+L13+M13+N13</f>
        <v>800</v>
      </c>
      <c r="K13" s="235">
        <v>200</v>
      </c>
      <c r="L13" s="235">
        <v>200</v>
      </c>
      <c r="M13" s="235">
        <v>200</v>
      </c>
      <c r="N13" s="235">
        <v>200</v>
      </c>
      <c r="O13" s="272" t="s">
        <v>58</v>
      </c>
      <c r="P13" s="272" t="s">
        <v>59</v>
      </c>
      <c r="Q13" s="619">
        <f>3450000+125000</f>
        <v>3575000</v>
      </c>
      <c r="R13" s="40"/>
      <c r="S13" s="33"/>
      <c r="T13" s="33"/>
    </row>
    <row r="14" spans="1:26" ht="54" customHeight="1">
      <c r="A14" s="248"/>
      <c r="B14" s="51" t="s">
        <v>60</v>
      </c>
      <c r="C14" s="238" t="s">
        <v>61</v>
      </c>
      <c r="D14" s="52" t="s">
        <v>62</v>
      </c>
      <c r="E14" s="241" t="s">
        <v>63</v>
      </c>
      <c r="F14" s="244" t="s">
        <v>64</v>
      </c>
      <c r="G14" s="216"/>
      <c r="H14" s="344" t="s">
        <v>65</v>
      </c>
      <c r="I14" s="233"/>
      <c r="J14" s="233"/>
      <c r="K14" s="236"/>
      <c r="L14" s="236"/>
      <c r="M14" s="236"/>
      <c r="N14" s="236"/>
      <c r="O14" s="273"/>
      <c r="P14" s="273"/>
      <c r="Q14" s="620"/>
      <c r="R14" s="40"/>
      <c r="S14" s="33"/>
      <c r="T14" s="33"/>
    </row>
    <row r="15" spans="1:26" ht="43.5" customHeight="1">
      <c r="A15" s="248"/>
      <c r="B15" s="51" t="s">
        <v>66</v>
      </c>
      <c r="C15" s="239"/>
      <c r="D15" s="54" t="s">
        <v>67</v>
      </c>
      <c r="E15" s="242"/>
      <c r="F15" s="245"/>
      <c r="G15" s="216"/>
      <c r="H15" s="216"/>
      <c r="I15" s="233"/>
      <c r="J15" s="233"/>
      <c r="K15" s="236"/>
      <c r="L15" s="236"/>
      <c r="M15" s="236"/>
      <c r="N15" s="236"/>
      <c r="O15" s="273"/>
      <c r="P15" s="273"/>
      <c r="Q15" s="620"/>
      <c r="R15" s="40"/>
      <c r="S15" s="33"/>
      <c r="T15" s="33"/>
    </row>
    <row r="16" spans="1:26" ht="43.5" customHeight="1">
      <c r="A16" s="248"/>
      <c r="B16" s="51" t="s">
        <v>68</v>
      </c>
      <c r="C16" s="239"/>
      <c r="D16" s="56" t="s">
        <v>69</v>
      </c>
      <c r="E16" s="242"/>
      <c r="F16" s="245"/>
      <c r="G16" s="216"/>
      <c r="H16" s="225"/>
      <c r="I16" s="233"/>
      <c r="J16" s="233"/>
      <c r="K16" s="236"/>
      <c r="L16" s="236"/>
      <c r="M16" s="236"/>
      <c r="N16" s="236"/>
      <c r="O16" s="273"/>
      <c r="P16" s="273"/>
      <c r="Q16" s="620"/>
      <c r="R16" s="40"/>
      <c r="S16" s="33"/>
      <c r="T16" s="33"/>
      <c r="Z16" s="27"/>
    </row>
    <row r="17" spans="1:22" ht="57.75" customHeight="1">
      <c r="A17" s="248"/>
      <c r="B17" s="51" t="s">
        <v>70</v>
      </c>
      <c r="C17" s="239"/>
      <c r="D17" s="56" t="s">
        <v>71</v>
      </c>
      <c r="E17" s="242"/>
      <c r="F17" s="245"/>
      <c r="G17" s="216"/>
      <c r="H17" s="57" t="s">
        <v>72</v>
      </c>
      <c r="I17" s="233"/>
      <c r="J17" s="233"/>
      <c r="K17" s="236"/>
      <c r="L17" s="236"/>
      <c r="M17" s="236"/>
      <c r="N17" s="236"/>
      <c r="O17" s="273"/>
      <c r="P17" s="273"/>
      <c r="Q17" s="620"/>
      <c r="R17" s="40"/>
      <c r="S17" s="33"/>
      <c r="T17" s="33"/>
    </row>
    <row r="18" spans="1:22" ht="55.5" customHeight="1">
      <c r="A18" s="249"/>
      <c r="B18" s="51" t="s">
        <v>73</v>
      </c>
      <c r="C18" s="240"/>
      <c r="D18" s="58" t="s">
        <v>74</v>
      </c>
      <c r="E18" s="243"/>
      <c r="F18" s="246"/>
      <c r="G18" s="217"/>
      <c r="H18" s="59" t="s">
        <v>75</v>
      </c>
      <c r="I18" s="234"/>
      <c r="J18" s="234"/>
      <c r="K18" s="237"/>
      <c r="L18" s="237"/>
      <c r="M18" s="237"/>
      <c r="N18" s="237"/>
      <c r="O18" s="274"/>
      <c r="P18" s="274"/>
      <c r="Q18" s="443"/>
      <c r="R18" s="40"/>
      <c r="S18" s="33"/>
      <c r="T18" s="33"/>
    </row>
    <row r="19" spans="1:22" ht="46.5" customHeight="1">
      <c r="A19" s="247" t="s">
        <v>52</v>
      </c>
      <c r="B19" s="538" t="s">
        <v>76</v>
      </c>
      <c r="C19" s="360" t="s">
        <v>77</v>
      </c>
      <c r="D19" s="540"/>
      <c r="E19" s="302" t="s">
        <v>78</v>
      </c>
      <c r="F19" s="231"/>
      <c r="G19" s="215" t="s">
        <v>56</v>
      </c>
      <c r="H19" s="298" t="s">
        <v>79</v>
      </c>
      <c r="I19" s="509">
        <v>17714</v>
      </c>
      <c r="J19" s="509">
        <v>18000</v>
      </c>
      <c r="K19" s="509">
        <v>4500</v>
      </c>
      <c r="L19" s="509">
        <v>4500</v>
      </c>
      <c r="M19" s="509">
        <v>4500</v>
      </c>
      <c r="N19" s="509">
        <v>4500</v>
      </c>
      <c r="O19" s="272" t="s">
        <v>80</v>
      </c>
      <c r="P19" s="272" t="s">
        <v>81</v>
      </c>
      <c r="Q19" s="606">
        <v>734040.2</v>
      </c>
      <c r="R19" s="40"/>
      <c r="S19" s="33"/>
      <c r="T19" s="33"/>
    </row>
    <row r="20" spans="1:22" ht="58.5" customHeight="1">
      <c r="A20" s="248"/>
      <c r="B20" s="539"/>
      <c r="C20" s="425"/>
      <c r="D20" s="426"/>
      <c r="E20" s="296" t="s">
        <v>63</v>
      </c>
      <c r="F20" s="508" t="s">
        <v>82</v>
      </c>
      <c r="G20" s="216"/>
      <c r="H20" s="299"/>
      <c r="I20" s="510"/>
      <c r="J20" s="510"/>
      <c r="K20" s="510"/>
      <c r="L20" s="510"/>
      <c r="M20" s="510"/>
      <c r="N20" s="510"/>
      <c r="O20" s="273"/>
      <c r="P20" s="273"/>
      <c r="Q20" s="438"/>
      <c r="R20" s="40"/>
      <c r="S20" s="33"/>
      <c r="T20" s="33"/>
    </row>
    <row r="21" spans="1:22" ht="43.5">
      <c r="A21" s="248"/>
      <c r="B21" s="91" t="s">
        <v>83</v>
      </c>
      <c r="C21" s="340" t="s">
        <v>61</v>
      </c>
      <c r="D21" s="61" t="s">
        <v>84</v>
      </c>
      <c r="E21" s="296"/>
      <c r="F21" s="426"/>
      <c r="G21" s="225"/>
      <c r="H21" s="60" t="s">
        <v>85</v>
      </c>
      <c r="I21" s="510"/>
      <c r="J21" s="510"/>
      <c r="K21" s="510"/>
      <c r="L21" s="510"/>
      <c r="M21" s="510"/>
      <c r="N21" s="510"/>
      <c r="O21" s="273"/>
      <c r="P21" s="273"/>
      <c r="Q21" s="438"/>
      <c r="R21" s="40"/>
      <c r="S21" s="33"/>
      <c r="T21" s="33"/>
    </row>
    <row r="22" spans="1:22" ht="36.75" customHeight="1">
      <c r="A22" s="248"/>
      <c r="B22" s="91" t="s">
        <v>86</v>
      </c>
      <c r="C22" s="429"/>
      <c r="D22" s="62" t="s">
        <v>87</v>
      </c>
      <c r="E22" s="542" t="s">
        <v>88</v>
      </c>
      <c r="F22" s="543"/>
      <c r="G22" s="344" t="s">
        <v>56</v>
      </c>
      <c r="H22" s="344" t="s">
        <v>89</v>
      </c>
      <c r="I22" s="506">
        <v>1000</v>
      </c>
      <c r="J22" s="506">
        <v>800</v>
      </c>
      <c r="K22" s="507">
        <v>200</v>
      </c>
      <c r="L22" s="507">
        <v>200</v>
      </c>
      <c r="M22" s="507">
        <v>200</v>
      </c>
      <c r="N22" s="507">
        <v>200</v>
      </c>
      <c r="O22" s="273"/>
      <c r="P22" s="273"/>
      <c r="Q22" s="438"/>
      <c r="R22" s="40"/>
      <c r="S22" s="33"/>
      <c r="T22" s="33"/>
    </row>
    <row r="23" spans="1:22" ht="37.5" customHeight="1">
      <c r="A23" s="248"/>
      <c r="B23" s="91" t="s">
        <v>90</v>
      </c>
      <c r="C23" s="429"/>
      <c r="D23" s="63" t="s">
        <v>91</v>
      </c>
      <c r="E23" s="241" t="s">
        <v>63</v>
      </c>
      <c r="F23" s="244" t="s">
        <v>92</v>
      </c>
      <c r="G23" s="216"/>
      <c r="H23" s="225"/>
      <c r="I23" s="506"/>
      <c r="J23" s="506"/>
      <c r="K23" s="507"/>
      <c r="L23" s="507"/>
      <c r="M23" s="507"/>
      <c r="N23" s="507"/>
      <c r="O23" s="273"/>
      <c r="P23" s="273"/>
      <c r="Q23" s="438"/>
      <c r="R23" s="40"/>
      <c r="S23" s="33"/>
      <c r="T23" s="33"/>
    </row>
    <row r="24" spans="1:22" ht="46.5" customHeight="1">
      <c r="A24" s="248"/>
      <c r="B24" s="91" t="s">
        <v>93</v>
      </c>
      <c r="C24" s="429"/>
      <c r="D24" s="63" t="s">
        <v>94</v>
      </c>
      <c r="E24" s="242"/>
      <c r="F24" s="245"/>
      <c r="G24" s="216"/>
      <c r="H24" s="60" t="s">
        <v>95</v>
      </c>
      <c r="I24" s="506"/>
      <c r="J24" s="506"/>
      <c r="K24" s="507"/>
      <c r="L24" s="507"/>
      <c r="M24" s="507"/>
      <c r="N24" s="507"/>
      <c r="O24" s="273"/>
      <c r="P24" s="273"/>
      <c r="Q24" s="438"/>
      <c r="R24" s="40"/>
      <c r="S24" s="33"/>
      <c r="T24" s="33"/>
    </row>
    <row r="25" spans="1:22" ht="66" customHeight="1" thickBot="1">
      <c r="A25" s="249"/>
      <c r="B25" s="91" t="s">
        <v>96</v>
      </c>
      <c r="C25" s="430"/>
      <c r="D25" s="64" t="s">
        <v>97</v>
      </c>
      <c r="E25" s="243"/>
      <c r="F25" s="246"/>
      <c r="G25" s="217"/>
      <c r="H25" s="65" t="s">
        <v>98</v>
      </c>
      <c r="I25" s="506"/>
      <c r="J25" s="506"/>
      <c r="K25" s="507"/>
      <c r="L25" s="507"/>
      <c r="M25" s="507"/>
      <c r="N25" s="507"/>
      <c r="O25" s="273"/>
      <c r="P25" s="273"/>
      <c r="Q25" s="438"/>
      <c r="R25" s="40"/>
      <c r="S25" s="33"/>
      <c r="T25" s="33"/>
    </row>
    <row r="26" spans="1:22" ht="86.25" customHeight="1">
      <c r="A26" s="248" t="s">
        <v>52</v>
      </c>
      <c r="B26" s="49" t="s">
        <v>99</v>
      </c>
      <c r="C26" s="545" t="s">
        <v>100</v>
      </c>
      <c r="D26" s="546"/>
      <c r="E26" s="547" t="s">
        <v>101</v>
      </c>
      <c r="F26" s="548"/>
      <c r="G26" s="441" t="s">
        <v>56</v>
      </c>
      <c r="H26" s="550" t="s">
        <v>102</v>
      </c>
      <c r="I26" s="561">
        <v>1200</v>
      </c>
      <c r="J26" s="562">
        <f>K26+L26+M26+N26</f>
        <v>1534</v>
      </c>
      <c r="K26" s="563">
        <v>351</v>
      </c>
      <c r="L26" s="564">
        <v>400</v>
      </c>
      <c r="M26" s="565">
        <v>400</v>
      </c>
      <c r="N26" s="551">
        <v>383</v>
      </c>
      <c r="O26" s="552" t="s">
        <v>103</v>
      </c>
      <c r="P26" s="505" t="s">
        <v>104</v>
      </c>
      <c r="Q26" s="618">
        <v>200000000</v>
      </c>
      <c r="R26" s="5"/>
      <c r="S26" s="33"/>
      <c r="T26" s="33"/>
    </row>
    <row r="27" spans="1:22" ht="43.5" customHeight="1">
      <c r="A27" s="248"/>
      <c r="B27" s="98" t="s">
        <v>105</v>
      </c>
      <c r="C27" s="340" t="s">
        <v>61</v>
      </c>
      <c r="D27" s="52" t="s">
        <v>106</v>
      </c>
      <c r="E27" s="555" t="s">
        <v>63</v>
      </c>
      <c r="F27" s="558" t="s">
        <v>107</v>
      </c>
      <c r="G27" s="338"/>
      <c r="H27" s="550"/>
      <c r="I27" s="561"/>
      <c r="J27" s="562"/>
      <c r="K27" s="563"/>
      <c r="L27" s="564"/>
      <c r="M27" s="565"/>
      <c r="N27" s="551"/>
      <c r="O27" s="552"/>
      <c r="P27" s="505"/>
      <c r="Q27" s="618"/>
      <c r="R27" s="5"/>
      <c r="S27" s="33"/>
      <c r="T27" s="33"/>
    </row>
    <row r="28" spans="1:22" ht="57.75" customHeight="1">
      <c r="A28" s="248"/>
      <c r="B28" s="98" t="s">
        <v>108</v>
      </c>
      <c r="C28" s="429"/>
      <c r="D28" s="54" t="s">
        <v>109</v>
      </c>
      <c r="E28" s="556"/>
      <c r="F28" s="559"/>
      <c r="G28" s="338"/>
      <c r="H28" s="550"/>
      <c r="I28" s="561"/>
      <c r="J28" s="562"/>
      <c r="K28" s="563"/>
      <c r="L28" s="564"/>
      <c r="M28" s="565"/>
      <c r="N28" s="551"/>
      <c r="O28" s="552"/>
      <c r="P28" s="505"/>
      <c r="Q28" s="618"/>
      <c r="R28" s="5"/>
      <c r="S28" s="33"/>
      <c r="T28" s="33"/>
    </row>
    <row r="29" spans="1:22" ht="41.25" customHeight="1">
      <c r="A29" s="248"/>
      <c r="B29" s="98" t="s">
        <v>110</v>
      </c>
      <c r="C29" s="429"/>
      <c r="D29" s="56" t="s">
        <v>111</v>
      </c>
      <c r="E29" s="556"/>
      <c r="F29" s="559"/>
      <c r="G29" s="338"/>
      <c r="H29" s="550"/>
      <c r="I29" s="561"/>
      <c r="J29" s="562"/>
      <c r="K29" s="563"/>
      <c r="L29" s="564"/>
      <c r="M29" s="565"/>
      <c r="N29" s="551"/>
      <c r="O29" s="552"/>
      <c r="P29" s="505"/>
      <c r="Q29" s="618"/>
      <c r="R29" s="5"/>
      <c r="S29" s="33"/>
      <c r="T29" s="33"/>
    </row>
    <row r="30" spans="1:22" ht="42.75" customHeight="1">
      <c r="A30" s="544"/>
      <c r="B30" s="98" t="s">
        <v>112</v>
      </c>
      <c r="C30" s="553"/>
      <c r="D30" s="56" t="s">
        <v>113</v>
      </c>
      <c r="E30" s="556"/>
      <c r="F30" s="559"/>
      <c r="G30" s="338"/>
      <c r="H30" s="550"/>
      <c r="I30" s="561"/>
      <c r="J30" s="562"/>
      <c r="K30" s="563"/>
      <c r="L30" s="564"/>
      <c r="M30" s="565"/>
      <c r="N30" s="551"/>
      <c r="O30" s="552"/>
      <c r="P30" s="505"/>
      <c r="Q30" s="618"/>
      <c r="R30" s="5"/>
      <c r="S30" s="33"/>
      <c r="T30" s="33"/>
    </row>
    <row r="31" spans="1:22" ht="43.5" customHeight="1">
      <c r="A31" s="248"/>
      <c r="B31" s="98" t="s">
        <v>114</v>
      </c>
      <c r="C31" s="429"/>
      <c r="D31" s="56" t="s">
        <v>115</v>
      </c>
      <c r="E31" s="556"/>
      <c r="F31" s="559"/>
      <c r="G31" s="338"/>
      <c r="H31" s="550"/>
      <c r="I31" s="561"/>
      <c r="J31" s="562"/>
      <c r="K31" s="563"/>
      <c r="L31" s="564"/>
      <c r="M31" s="565"/>
      <c r="N31" s="551"/>
      <c r="O31" s="552"/>
      <c r="P31" s="505"/>
      <c r="Q31" s="618"/>
      <c r="R31" s="5"/>
      <c r="S31" s="33"/>
      <c r="T31" s="34"/>
      <c r="U31" s="29"/>
      <c r="V31" s="29"/>
    </row>
    <row r="32" spans="1:22" ht="39" customHeight="1" thickBot="1">
      <c r="A32" s="248"/>
      <c r="B32" s="92" t="s">
        <v>116</v>
      </c>
      <c r="C32" s="554"/>
      <c r="D32" s="56" t="s">
        <v>117</v>
      </c>
      <c r="E32" s="557"/>
      <c r="F32" s="560"/>
      <c r="G32" s="549"/>
      <c r="H32" s="550"/>
      <c r="I32" s="561"/>
      <c r="J32" s="562"/>
      <c r="K32" s="563"/>
      <c r="L32" s="564"/>
      <c r="M32" s="565"/>
      <c r="N32" s="551"/>
      <c r="O32" s="552"/>
      <c r="P32" s="505"/>
      <c r="Q32" s="618"/>
      <c r="R32" s="5"/>
      <c r="S32" s="33"/>
      <c r="T32" s="34"/>
      <c r="U32" s="29"/>
      <c r="V32" s="29"/>
    </row>
    <row r="33" spans="1:26" s="25" customFormat="1" ht="87.75" customHeight="1">
      <c r="A33" s="538" t="s">
        <v>52</v>
      </c>
      <c r="B33" s="88" t="s">
        <v>118</v>
      </c>
      <c r="C33" s="450" t="s">
        <v>119</v>
      </c>
      <c r="D33" s="283"/>
      <c r="E33" s="283" t="s">
        <v>120</v>
      </c>
      <c r="F33" s="283"/>
      <c r="G33" s="298" t="s">
        <v>56</v>
      </c>
      <c r="H33" s="298" t="s">
        <v>121</v>
      </c>
      <c r="I33" s="566">
        <v>300</v>
      </c>
      <c r="J33" s="498">
        <v>320</v>
      </c>
      <c r="K33" s="499">
        <v>80</v>
      </c>
      <c r="L33" s="499">
        <v>80</v>
      </c>
      <c r="M33" s="499">
        <v>80</v>
      </c>
      <c r="N33" s="499">
        <v>80</v>
      </c>
      <c r="O33" s="323" t="s">
        <v>122</v>
      </c>
      <c r="P33" s="323" t="s">
        <v>123</v>
      </c>
      <c r="Q33" s="438" t="s">
        <v>123</v>
      </c>
      <c r="R33" s="40"/>
      <c r="S33" s="33"/>
      <c r="T33" s="34"/>
      <c r="U33" s="29"/>
      <c r="V33" s="29"/>
      <c r="W33" s="4"/>
      <c r="X33" s="4"/>
      <c r="Y33" s="4"/>
      <c r="Z33" s="4"/>
    </row>
    <row r="34" spans="1:26" ht="43.5">
      <c r="A34" s="539"/>
      <c r="B34" s="60" t="s">
        <v>124</v>
      </c>
      <c r="C34" s="288" t="s">
        <v>61</v>
      </c>
      <c r="D34" s="62" t="s">
        <v>125</v>
      </c>
      <c r="E34" s="296" t="s">
        <v>63</v>
      </c>
      <c r="F34" s="299" t="s">
        <v>120</v>
      </c>
      <c r="G34" s="299"/>
      <c r="H34" s="299"/>
      <c r="I34" s="464"/>
      <c r="J34" s="324"/>
      <c r="K34" s="261"/>
      <c r="L34" s="261"/>
      <c r="M34" s="261"/>
      <c r="N34" s="261"/>
      <c r="O34" s="226"/>
      <c r="P34" s="226"/>
      <c r="Q34" s="438"/>
      <c r="R34" s="40"/>
      <c r="S34" s="33"/>
      <c r="T34" s="34"/>
      <c r="U34" s="29"/>
      <c r="V34" s="29"/>
    </row>
    <row r="35" spans="1:26" ht="21.75">
      <c r="A35" s="539"/>
      <c r="B35" s="60" t="s">
        <v>126</v>
      </c>
      <c r="C35" s="288"/>
      <c r="D35" s="62" t="s">
        <v>127</v>
      </c>
      <c r="E35" s="296"/>
      <c r="F35" s="299"/>
      <c r="G35" s="299"/>
      <c r="H35" s="299"/>
      <c r="I35" s="464"/>
      <c r="J35" s="324"/>
      <c r="K35" s="261"/>
      <c r="L35" s="261"/>
      <c r="M35" s="261"/>
      <c r="N35" s="261"/>
      <c r="O35" s="226"/>
      <c r="P35" s="226"/>
      <c r="Q35" s="438"/>
      <c r="R35" s="40"/>
      <c r="S35" s="33"/>
      <c r="T35" s="34"/>
      <c r="U35" s="29"/>
      <c r="V35" s="29"/>
    </row>
    <row r="36" spans="1:26" ht="21.75">
      <c r="A36" s="539"/>
      <c r="B36" s="60" t="s">
        <v>128</v>
      </c>
      <c r="C36" s="288"/>
      <c r="D36" s="62" t="s">
        <v>129</v>
      </c>
      <c r="E36" s="296"/>
      <c r="F36" s="299"/>
      <c r="G36" s="299"/>
      <c r="H36" s="299"/>
      <c r="I36" s="464"/>
      <c r="J36" s="324"/>
      <c r="K36" s="261"/>
      <c r="L36" s="261"/>
      <c r="M36" s="261"/>
      <c r="N36" s="261"/>
      <c r="O36" s="226"/>
      <c r="P36" s="226"/>
      <c r="Q36" s="438"/>
      <c r="R36" s="40"/>
      <c r="S36" s="33"/>
      <c r="T36" s="34"/>
      <c r="U36" s="29"/>
      <c r="V36" s="29"/>
    </row>
    <row r="37" spans="1:26" s="28" customFormat="1" ht="21.75">
      <c r="A37" s="567"/>
      <c r="B37" s="65" t="s">
        <v>130</v>
      </c>
      <c r="C37" s="289"/>
      <c r="D37" s="68" t="s">
        <v>131</v>
      </c>
      <c r="E37" s="297"/>
      <c r="F37" s="300"/>
      <c r="G37" s="300"/>
      <c r="H37" s="300"/>
      <c r="I37" s="465"/>
      <c r="J37" s="375"/>
      <c r="K37" s="262"/>
      <c r="L37" s="262"/>
      <c r="M37" s="262"/>
      <c r="N37" s="262"/>
      <c r="O37" s="279"/>
      <c r="P37" s="279"/>
      <c r="Q37" s="439"/>
      <c r="R37" s="40"/>
      <c r="S37" s="33"/>
      <c r="T37" s="34"/>
      <c r="U37" s="29"/>
      <c r="V37" s="29"/>
      <c r="W37" s="4"/>
      <c r="X37" s="4"/>
      <c r="Y37" s="4"/>
      <c r="Z37" s="4"/>
    </row>
    <row r="38" spans="1:26" s="25" customFormat="1" ht="60" customHeight="1">
      <c r="A38" s="247" t="s">
        <v>132</v>
      </c>
      <c r="B38" s="69" t="s">
        <v>133</v>
      </c>
      <c r="C38" s="569" t="s">
        <v>134</v>
      </c>
      <c r="D38" s="570"/>
      <c r="E38" s="571" t="s">
        <v>135</v>
      </c>
      <c r="F38" s="230"/>
      <c r="G38" s="357" t="s">
        <v>136</v>
      </c>
      <c r="H38" s="70" t="s">
        <v>137</v>
      </c>
      <c r="I38" s="376">
        <v>0.95</v>
      </c>
      <c r="J38" s="376">
        <v>0.95</v>
      </c>
      <c r="K38" s="376">
        <v>0.95</v>
      </c>
      <c r="L38" s="376">
        <v>0.95</v>
      </c>
      <c r="M38" s="376">
        <v>0.95</v>
      </c>
      <c r="N38" s="376">
        <v>0.95</v>
      </c>
      <c r="O38" s="272" t="s">
        <v>138</v>
      </c>
      <c r="P38" s="435" t="s">
        <v>139</v>
      </c>
      <c r="Q38" s="606" t="s">
        <v>123</v>
      </c>
      <c r="R38" s="40"/>
      <c r="S38" s="33"/>
      <c r="T38" s="34"/>
      <c r="U38" s="29"/>
      <c r="V38" s="29"/>
      <c r="W38" s="4"/>
      <c r="X38" s="4"/>
      <c r="Y38" s="4"/>
      <c r="Z38" s="4"/>
    </row>
    <row r="39" spans="1:26" ht="25.5" customHeight="1">
      <c r="A39" s="248"/>
      <c r="B39" s="60" t="s">
        <v>140</v>
      </c>
      <c r="C39" s="340" t="s">
        <v>61</v>
      </c>
      <c r="D39" s="61" t="s">
        <v>141</v>
      </c>
      <c r="E39" s="555" t="s">
        <v>63</v>
      </c>
      <c r="F39" s="337" t="s">
        <v>142</v>
      </c>
      <c r="G39" s="338"/>
      <c r="H39" s="53" t="s">
        <v>143</v>
      </c>
      <c r="I39" s="377"/>
      <c r="J39" s="377"/>
      <c r="K39" s="377"/>
      <c r="L39" s="377"/>
      <c r="M39" s="377"/>
      <c r="N39" s="377"/>
      <c r="O39" s="273"/>
      <c r="P39" s="436"/>
      <c r="Q39" s="438"/>
      <c r="R39" s="40"/>
      <c r="S39" s="33"/>
      <c r="T39" s="34"/>
      <c r="U39" s="29"/>
      <c r="V39" s="29"/>
    </row>
    <row r="40" spans="1:26" ht="21.75">
      <c r="A40" s="248"/>
      <c r="B40" s="60" t="s">
        <v>144</v>
      </c>
      <c r="C40" s="429"/>
      <c r="D40" s="62" t="s">
        <v>145</v>
      </c>
      <c r="E40" s="556"/>
      <c r="F40" s="338"/>
      <c r="G40" s="338"/>
      <c r="H40" s="55" t="s">
        <v>146</v>
      </c>
      <c r="I40" s="377"/>
      <c r="J40" s="377"/>
      <c r="K40" s="377"/>
      <c r="L40" s="377"/>
      <c r="M40" s="377"/>
      <c r="N40" s="377"/>
      <c r="O40" s="273"/>
      <c r="P40" s="436"/>
      <c r="Q40" s="438"/>
      <c r="R40" s="40"/>
      <c r="S40" s="33"/>
      <c r="T40" s="34"/>
      <c r="U40" s="29"/>
      <c r="V40" s="29"/>
    </row>
    <row r="41" spans="1:26" s="28" customFormat="1" ht="21.75">
      <c r="A41" s="249"/>
      <c r="B41" s="65" t="s">
        <v>147</v>
      </c>
      <c r="C41" s="430"/>
      <c r="D41" s="64" t="s">
        <v>148</v>
      </c>
      <c r="E41" s="568"/>
      <c r="F41" s="339"/>
      <c r="G41" s="339"/>
      <c r="H41" s="71" t="s">
        <v>149</v>
      </c>
      <c r="I41" s="378"/>
      <c r="J41" s="378"/>
      <c r="K41" s="378"/>
      <c r="L41" s="378"/>
      <c r="M41" s="378"/>
      <c r="N41" s="378"/>
      <c r="O41" s="274"/>
      <c r="P41" s="437"/>
      <c r="Q41" s="439"/>
      <c r="R41" s="40"/>
      <c r="S41" s="33"/>
      <c r="T41" s="34"/>
      <c r="U41" s="29"/>
      <c r="V41" s="29"/>
      <c r="W41" s="4"/>
      <c r="X41" s="4"/>
      <c r="Y41" s="4"/>
      <c r="Z41" s="4"/>
    </row>
    <row r="42" spans="1:26" ht="89.25" customHeight="1">
      <c r="A42" s="247" t="s">
        <v>52</v>
      </c>
      <c r="B42" s="131" t="s">
        <v>150</v>
      </c>
      <c r="C42" s="632" t="s">
        <v>151</v>
      </c>
      <c r="D42" s="633"/>
      <c r="E42" s="302" t="s">
        <v>152</v>
      </c>
      <c r="F42" s="231"/>
      <c r="G42" s="143"/>
      <c r="H42" s="215" t="s">
        <v>153</v>
      </c>
      <c r="I42" s="141"/>
      <c r="J42" s="135"/>
      <c r="K42" s="135"/>
      <c r="L42" s="135"/>
      <c r="M42" s="135"/>
      <c r="N42" s="135"/>
      <c r="O42" s="476" t="s">
        <v>138</v>
      </c>
      <c r="P42" s="272" t="s">
        <v>154</v>
      </c>
      <c r="Q42" s="619" t="s">
        <v>123</v>
      </c>
      <c r="R42" s="40"/>
      <c r="S42" s="33"/>
      <c r="T42" s="34"/>
      <c r="U42" s="29"/>
      <c r="V42" s="29"/>
    </row>
    <row r="43" spans="1:26" ht="33" customHeight="1">
      <c r="A43" s="248"/>
      <c r="B43" s="60" t="s">
        <v>155</v>
      </c>
      <c r="C43" s="238" t="s">
        <v>156</v>
      </c>
      <c r="D43" s="61" t="s">
        <v>157</v>
      </c>
      <c r="E43" s="241" t="s">
        <v>63</v>
      </c>
      <c r="F43" s="344" t="s">
        <v>152</v>
      </c>
      <c r="G43" s="134" t="s">
        <v>56</v>
      </c>
      <c r="H43" s="216"/>
      <c r="I43" s="129" t="s">
        <v>123</v>
      </c>
      <c r="J43" s="136">
        <v>4</v>
      </c>
      <c r="K43" s="136">
        <v>1</v>
      </c>
      <c r="L43" s="136">
        <v>1</v>
      </c>
      <c r="M43" s="136">
        <v>1</v>
      </c>
      <c r="N43" s="136">
        <v>1</v>
      </c>
      <c r="O43" s="477"/>
      <c r="P43" s="273"/>
      <c r="Q43" s="620"/>
      <c r="R43" s="40"/>
      <c r="S43" s="33"/>
      <c r="T43" s="34"/>
      <c r="U43" s="29"/>
      <c r="V43" s="29"/>
    </row>
    <row r="44" spans="1:26" ht="33" customHeight="1">
      <c r="A44" s="248"/>
      <c r="B44" s="60" t="s">
        <v>158</v>
      </c>
      <c r="C44" s="239"/>
      <c r="D44" s="79" t="s">
        <v>159</v>
      </c>
      <c r="E44" s="242"/>
      <c r="F44" s="216"/>
      <c r="G44" s="134"/>
      <c r="H44" s="216"/>
      <c r="I44" s="129"/>
      <c r="J44" s="136"/>
      <c r="K44" s="136"/>
      <c r="L44" s="136"/>
      <c r="M44" s="136"/>
      <c r="N44" s="136"/>
      <c r="O44" s="477"/>
      <c r="P44" s="273" t="s">
        <v>160</v>
      </c>
      <c r="Q44" s="620"/>
      <c r="R44" s="40"/>
      <c r="S44" s="33"/>
      <c r="T44" s="34"/>
      <c r="U44" s="29"/>
      <c r="V44" s="29"/>
    </row>
    <row r="45" spans="1:26" ht="33" customHeight="1">
      <c r="A45" s="248"/>
      <c r="B45" s="60" t="s">
        <v>161</v>
      </c>
      <c r="C45" s="239"/>
      <c r="D45" s="63" t="s">
        <v>162</v>
      </c>
      <c r="E45" s="242"/>
      <c r="F45" s="216"/>
      <c r="G45" s="134"/>
      <c r="H45" s="132" t="s">
        <v>163</v>
      </c>
      <c r="I45" s="129"/>
      <c r="J45" s="136"/>
      <c r="K45" s="136"/>
      <c r="L45" s="136"/>
      <c r="M45" s="136"/>
      <c r="N45" s="136"/>
      <c r="O45" s="477"/>
      <c r="P45" s="273"/>
      <c r="Q45" s="620"/>
      <c r="R45" s="40"/>
      <c r="S45" s="33"/>
      <c r="T45" s="34"/>
      <c r="U45" s="29"/>
      <c r="V45" s="29"/>
    </row>
    <row r="46" spans="1:26" ht="67.5" customHeight="1" thickBot="1">
      <c r="A46" s="249"/>
      <c r="B46" s="60" t="s">
        <v>164</v>
      </c>
      <c r="C46" s="240"/>
      <c r="D46" s="64" t="s">
        <v>165</v>
      </c>
      <c r="E46" s="243"/>
      <c r="F46" s="217"/>
      <c r="G46" s="144"/>
      <c r="H46" s="133"/>
      <c r="I46" s="142"/>
      <c r="J46" s="145"/>
      <c r="K46" s="145"/>
      <c r="L46" s="145"/>
      <c r="M46" s="145"/>
      <c r="N46" s="145"/>
      <c r="O46" s="478"/>
      <c r="P46" s="274"/>
      <c r="Q46" s="443"/>
      <c r="R46" s="40"/>
      <c r="S46" s="33"/>
      <c r="T46" s="34"/>
      <c r="U46" s="29"/>
      <c r="V46" s="29"/>
    </row>
    <row r="47" spans="1:26" ht="65.25" customHeight="1">
      <c r="A47" s="205"/>
      <c r="B47" s="131" t="s">
        <v>166</v>
      </c>
      <c r="C47" s="632" t="s">
        <v>167</v>
      </c>
      <c r="D47" s="633"/>
      <c r="E47" s="302" t="s">
        <v>168</v>
      </c>
      <c r="F47" s="231"/>
      <c r="G47" s="143"/>
      <c r="H47" s="215" t="s">
        <v>169</v>
      </c>
      <c r="I47" s="141"/>
      <c r="J47" s="135"/>
      <c r="K47" s="135"/>
      <c r="L47" s="135"/>
      <c r="M47" s="135"/>
      <c r="N47" s="135"/>
      <c r="O47" s="476" t="s">
        <v>138</v>
      </c>
      <c r="P47" s="272" t="s">
        <v>154</v>
      </c>
      <c r="Q47" s="619" t="s">
        <v>123</v>
      </c>
      <c r="R47" s="40"/>
      <c r="S47" s="33"/>
      <c r="T47" s="34"/>
      <c r="U47" s="29"/>
      <c r="V47" s="29"/>
    </row>
    <row r="48" spans="1:26" ht="39" customHeight="1">
      <c r="A48" s="206" t="s">
        <v>52</v>
      </c>
      <c r="B48" s="60" t="s">
        <v>170</v>
      </c>
      <c r="C48" s="238" t="s">
        <v>156</v>
      </c>
      <c r="D48" s="61" t="s">
        <v>171</v>
      </c>
      <c r="E48" s="241" t="s">
        <v>63</v>
      </c>
      <c r="F48" s="344" t="s">
        <v>172</v>
      </c>
      <c r="G48" s="134" t="s">
        <v>56</v>
      </c>
      <c r="H48" s="216"/>
      <c r="I48" s="129" t="s">
        <v>123</v>
      </c>
      <c r="J48" s="136">
        <v>360</v>
      </c>
      <c r="K48" s="136">
        <v>90</v>
      </c>
      <c r="L48" s="136">
        <v>90</v>
      </c>
      <c r="M48" s="136">
        <v>90</v>
      </c>
      <c r="N48" s="136">
        <v>90</v>
      </c>
      <c r="O48" s="477"/>
      <c r="P48" s="273"/>
      <c r="Q48" s="620"/>
      <c r="R48" s="40"/>
      <c r="S48" s="33"/>
      <c r="T48" s="34"/>
      <c r="U48" s="29"/>
      <c r="V48" s="29"/>
    </row>
    <row r="49" spans="1:26" ht="39" customHeight="1" thickBot="1">
      <c r="A49" s="206"/>
      <c r="B49" s="60" t="s">
        <v>173</v>
      </c>
      <c r="C49" s="239"/>
      <c r="D49" s="79" t="s">
        <v>174</v>
      </c>
      <c r="E49" s="242"/>
      <c r="F49" s="216"/>
      <c r="G49" s="134"/>
      <c r="H49" s="216"/>
      <c r="I49" s="129"/>
      <c r="J49" s="136"/>
      <c r="K49" s="136"/>
      <c r="L49" s="136"/>
      <c r="M49" s="136"/>
      <c r="N49" s="136"/>
      <c r="O49" s="477"/>
      <c r="P49" s="148" t="s">
        <v>160</v>
      </c>
      <c r="Q49" s="620"/>
      <c r="R49" s="40"/>
      <c r="S49" s="33"/>
      <c r="T49" s="34"/>
      <c r="U49" s="29"/>
      <c r="V49" s="29"/>
    </row>
    <row r="50" spans="1:26" s="25" customFormat="1" ht="106.5" customHeight="1">
      <c r="A50" s="576" t="s">
        <v>175</v>
      </c>
      <c r="B50" s="73" t="s">
        <v>176</v>
      </c>
      <c r="C50" s="450" t="s">
        <v>177</v>
      </c>
      <c r="D50" s="283"/>
      <c r="E50" s="407" t="s">
        <v>178</v>
      </c>
      <c r="F50" s="231"/>
      <c r="G50" s="215" t="s">
        <v>56</v>
      </c>
      <c r="H50" s="215" t="s">
        <v>179</v>
      </c>
      <c r="I50" s="232">
        <v>1</v>
      </c>
      <c r="J50" s="232">
        <v>1</v>
      </c>
      <c r="K50" s="235">
        <v>1</v>
      </c>
      <c r="L50" s="235"/>
      <c r="M50" s="235"/>
      <c r="N50" s="235"/>
      <c r="O50" s="272" t="s">
        <v>180</v>
      </c>
      <c r="P50" s="572" t="s">
        <v>181</v>
      </c>
      <c r="Q50" s="621" t="s">
        <v>123</v>
      </c>
      <c r="R50" s="40"/>
      <c r="S50" s="33"/>
      <c r="T50" s="33"/>
      <c r="U50" s="4"/>
      <c r="V50" s="4"/>
      <c r="W50" s="4"/>
      <c r="X50" s="4"/>
      <c r="Y50" s="4"/>
      <c r="Z50" s="4"/>
    </row>
    <row r="51" spans="1:26" ht="21.75">
      <c r="A51" s="577"/>
      <c r="B51" s="74" t="s">
        <v>182</v>
      </c>
      <c r="C51" s="288" t="s">
        <v>61</v>
      </c>
      <c r="D51" s="62" t="s">
        <v>183</v>
      </c>
      <c r="E51" s="241" t="s">
        <v>63</v>
      </c>
      <c r="F51" s="244" t="s">
        <v>123</v>
      </c>
      <c r="G51" s="216"/>
      <c r="H51" s="216"/>
      <c r="I51" s="233"/>
      <c r="J51" s="233"/>
      <c r="K51" s="236"/>
      <c r="L51" s="236"/>
      <c r="M51" s="236"/>
      <c r="N51" s="236"/>
      <c r="O51" s="273"/>
      <c r="P51" s="573"/>
      <c r="Q51" s="622"/>
      <c r="R51" s="40"/>
      <c r="S51" s="33"/>
      <c r="T51" s="33"/>
    </row>
    <row r="52" spans="1:26" ht="43.5">
      <c r="A52" s="577"/>
      <c r="B52" s="74" t="s">
        <v>184</v>
      </c>
      <c r="C52" s="288"/>
      <c r="D52" s="62" t="s">
        <v>185</v>
      </c>
      <c r="E52" s="242"/>
      <c r="F52" s="245"/>
      <c r="G52" s="216"/>
      <c r="H52" s="216"/>
      <c r="I52" s="233"/>
      <c r="J52" s="233"/>
      <c r="K52" s="236"/>
      <c r="L52" s="236"/>
      <c r="M52" s="236"/>
      <c r="N52" s="236"/>
      <c r="O52" s="273"/>
      <c r="P52" s="573"/>
      <c r="Q52" s="622"/>
      <c r="R52" s="40"/>
      <c r="S52" s="33"/>
      <c r="T52" s="33"/>
    </row>
    <row r="53" spans="1:26" ht="43.5">
      <c r="A53" s="578"/>
      <c r="B53" s="74" t="s">
        <v>186</v>
      </c>
      <c r="C53" s="288"/>
      <c r="D53" s="62" t="s">
        <v>187</v>
      </c>
      <c r="E53" s="242"/>
      <c r="F53" s="245"/>
      <c r="G53" s="216"/>
      <c r="H53" s="216"/>
      <c r="I53" s="233"/>
      <c r="J53" s="233"/>
      <c r="K53" s="236"/>
      <c r="L53" s="236"/>
      <c r="M53" s="236"/>
      <c r="N53" s="236"/>
      <c r="O53" s="273"/>
      <c r="P53" s="573"/>
      <c r="Q53" s="622"/>
      <c r="R53" s="40"/>
      <c r="S53" s="33"/>
      <c r="T53" s="33"/>
    </row>
    <row r="54" spans="1:26" ht="43.5">
      <c r="A54" s="578"/>
      <c r="B54" s="75" t="s">
        <v>188</v>
      </c>
      <c r="C54" s="289"/>
      <c r="D54" s="68" t="s">
        <v>189</v>
      </c>
      <c r="E54" s="243"/>
      <c r="F54" s="246"/>
      <c r="G54" s="216"/>
      <c r="H54" s="216"/>
      <c r="I54" s="233"/>
      <c r="J54" s="233"/>
      <c r="K54" s="236"/>
      <c r="L54" s="236"/>
      <c r="M54" s="236"/>
      <c r="N54" s="236"/>
      <c r="O54" s="273"/>
      <c r="P54" s="573"/>
      <c r="Q54" s="623"/>
      <c r="R54" s="40"/>
      <c r="S54" s="33"/>
      <c r="T54" s="33"/>
    </row>
    <row r="55" spans="1:26" ht="82.5" customHeight="1">
      <c r="A55" s="574" t="s">
        <v>175</v>
      </c>
      <c r="B55" s="73" t="s">
        <v>190</v>
      </c>
      <c r="C55" s="228" t="s">
        <v>191</v>
      </c>
      <c r="D55" s="231"/>
      <c r="E55" s="359" t="s">
        <v>192</v>
      </c>
      <c r="F55" s="359"/>
      <c r="G55" s="215" t="s">
        <v>56</v>
      </c>
      <c r="H55" s="215" t="s">
        <v>193</v>
      </c>
      <c r="I55" s="232">
        <v>1</v>
      </c>
      <c r="J55" s="232">
        <v>1</v>
      </c>
      <c r="K55" s="235">
        <v>1</v>
      </c>
      <c r="L55" s="235"/>
      <c r="M55" s="235"/>
      <c r="N55" s="235"/>
      <c r="O55" s="232" t="s">
        <v>180</v>
      </c>
      <c r="P55" s="232" t="s">
        <v>194</v>
      </c>
      <c r="Q55" s="606" t="s">
        <v>123</v>
      </c>
      <c r="R55" s="40"/>
      <c r="S55" s="33"/>
      <c r="T55" s="33"/>
    </row>
    <row r="56" spans="1:26" ht="43.5">
      <c r="A56" s="575"/>
      <c r="B56" s="146" t="s">
        <v>195</v>
      </c>
      <c r="C56" s="239" t="s">
        <v>61</v>
      </c>
      <c r="D56" s="79" t="s">
        <v>196</v>
      </c>
      <c r="E56" s="242" t="s">
        <v>63</v>
      </c>
      <c r="F56" s="245" t="s">
        <v>123</v>
      </c>
      <c r="G56" s="216"/>
      <c r="H56" s="216"/>
      <c r="I56" s="233"/>
      <c r="J56" s="233"/>
      <c r="K56" s="236"/>
      <c r="L56" s="236"/>
      <c r="M56" s="236"/>
      <c r="N56" s="236"/>
      <c r="O56" s="233"/>
      <c r="P56" s="233"/>
      <c r="Q56" s="438"/>
      <c r="R56" s="40"/>
      <c r="S56" s="33"/>
      <c r="T56" s="33"/>
    </row>
    <row r="57" spans="1:26" ht="21.75">
      <c r="A57" s="575"/>
      <c r="B57" s="81" t="s">
        <v>197</v>
      </c>
      <c r="C57" s="239"/>
      <c r="D57" s="56" t="s">
        <v>198</v>
      </c>
      <c r="E57" s="242"/>
      <c r="F57" s="245"/>
      <c r="G57" s="216"/>
      <c r="H57" s="216"/>
      <c r="I57" s="233"/>
      <c r="J57" s="233"/>
      <c r="K57" s="236"/>
      <c r="L57" s="236"/>
      <c r="M57" s="236"/>
      <c r="N57" s="236"/>
      <c r="O57" s="233"/>
      <c r="P57" s="233"/>
      <c r="Q57" s="438"/>
      <c r="R57" s="40"/>
      <c r="S57" s="33"/>
      <c r="T57" s="33"/>
    </row>
    <row r="58" spans="1:26" ht="21.75">
      <c r="A58" s="575"/>
      <c r="B58" s="81" t="s">
        <v>199</v>
      </c>
      <c r="C58" s="239"/>
      <c r="D58" s="56" t="s">
        <v>200</v>
      </c>
      <c r="E58" s="242"/>
      <c r="F58" s="245"/>
      <c r="G58" s="216"/>
      <c r="H58" s="216"/>
      <c r="I58" s="233"/>
      <c r="J58" s="233"/>
      <c r="K58" s="236"/>
      <c r="L58" s="236"/>
      <c r="M58" s="236"/>
      <c r="N58" s="236"/>
      <c r="O58" s="233"/>
      <c r="P58" s="233"/>
      <c r="Q58" s="438"/>
      <c r="R58" s="40"/>
      <c r="S58" s="33"/>
      <c r="T58" s="33"/>
    </row>
    <row r="59" spans="1:26" ht="43.5">
      <c r="A59" s="575"/>
      <c r="B59" s="75" t="s">
        <v>201</v>
      </c>
      <c r="C59" s="239"/>
      <c r="D59" s="58" t="s">
        <v>202</v>
      </c>
      <c r="E59" s="242"/>
      <c r="F59" s="245"/>
      <c r="G59" s="216"/>
      <c r="H59" s="216"/>
      <c r="I59" s="233"/>
      <c r="J59" s="233"/>
      <c r="K59" s="236"/>
      <c r="L59" s="236"/>
      <c r="M59" s="236"/>
      <c r="N59" s="236"/>
      <c r="O59" s="233"/>
      <c r="P59" s="233"/>
      <c r="Q59" s="439"/>
      <c r="R59" s="40"/>
      <c r="S59" s="33"/>
      <c r="T59" s="33"/>
    </row>
    <row r="60" spans="1:26" ht="118.5" customHeight="1">
      <c r="A60" s="574" t="s">
        <v>175</v>
      </c>
      <c r="B60" s="76" t="s">
        <v>203</v>
      </c>
      <c r="C60" s="580" t="s">
        <v>204</v>
      </c>
      <c r="D60" s="581"/>
      <c r="E60" s="230" t="s">
        <v>205</v>
      </c>
      <c r="F60" s="231"/>
      <c r="G60" s="215" t="s">
        <v>56</v>
      </c>
      <c r="H60" s="215" t="s">
        <v>206</v>
      </c>
      <c r="I60" s="232">
        <v>1</v>
      </c>
      <c r="J60" s="232">
        <v>1</v>
      </c>
      <c r="K60" s="235"/>
      <c r="L60" s="235"/>
      <c r="M60" s="235"/>
      <c r="N60" s="235">
        <v>1</v>
      </c>
      <c r="O60" s="126" t="s">
        <v>207</v>
      </c>
      <c r="P60" s="272" t="s">
        <v>208</v>
      </c>
      <c r="Q60" s="606" t="s">
        <v>123</v>
      </c>
      <c r="R60" s="40"/>
      <c r="S60" s="33"/>
      <c r="T60" s="33"/>
    </row>
    <row r="61" spans="1:26" ht="65.25" customHeight="1">
      <c r="A61" s="575"/>
      <c r="B61" s="74" t="s">
        <v>209</v>
      </c>
      <c r="C61" s="238" t="s">
        <v>61</v>
      </c>
      <c r="D61" s="61" t="s">
        <v>210</v>
      </c>
      <c r="E61" s="241" t="s">
        <v>63</v>
      </c>
      <c r="F61" s="244" t="s">
        <v>123</v>
      </c>
      <c r="G61" s="216"/>
      <c r="H61" s="216"/>
      <c r="I61" s="233"/>
      <c r="J61" s="233"/>
      <c r="K61" s="236"/>
      <c r="L61" s="236"/>
      <c r="M61" s="236"/>
      <c r="N61" s="236"/>
      <c r="O61" s="273" t="s">
        <v>211</v>
      </c>
      <c r="P61" s="273"/>
      <c r="Q61" s="438"/>
      <c r="R61" s="40"/>
      <c r="S61" s="33"/>
      <c r="T61" s="33"/>
    </row>
    <row r="62" spans="1:26" ht="21.75">
      <c r="A62" s="575"/>
      <c r="B62" s="74" t="s">
        <v>212</v>
      </c>
      <c r="C62" s="239"/>
      <c r="D62" s="62" t="s">
        <v>213</v>
      </c>
      <c r="E62" s="242"/>
      <c r="F62" s="245"/>
      <c r="G62" s="216"/>
      <c r="H62" s="216"/>
      <c r="I62" s="233"/>
      <c r="J62" s="233"/>
      <c r="K62" s="236"/>
      <c r="L62" s="236"/>
      <c r="M62" s="236"/>
      <c r="N62" s="236"/>
      <c r="O62" s="273"/>
      <c r="P62" s="273"/>
      <c r="Q62" s="438"/>
      <c r="R62" s="40"/>
      <c r="S62" s="33"/>
      <c r="T62" s="33"/>
    </row>
    <row r="63" spans="1:26" ht="21.75">
      <c r="A63" s="575"/>
      <c r="B63" s="74" t="s">
        <v>214</v>
      </c>
      <c r="C63" s="239"/>
      <c r="D63" s="63" t="s">
        <v>215</v>
      </c>
      <c r="E63" s="242"/>
      <c r="F63" s="245"/>
      <c r="G63" s="216"/>
      <c r="H63" s="216"/>
      <c r="I63" s="233"/>
      <c r="J63" s="233"/>
      <c r="K63" s="236"/>
      <c r="L63" s="236"/>
      <c r="M63" s="236"/>
      <c r="N63" s="236"/>
      <c r="O63" s="273"/>
      <c r="P63" s="273"/>
      <c r="Q63" s="438"/>
      <c r="R63" s="40"/>
      <c r="S63" s="33"/>
      <c r="T63" s="33"/>
    </row>
    <row r="64" spans="1:26" ht="54.75" customHeight="1">
      <c r="A64" s="579"/>
      <c r="B64" s="75" t="s">
        <v>216</v>
      </c>
      <c r="C64" s="239"/>
      <c r="D64" s="63" t="s">
        <v>217</v>
      </c>
      <c r="E64" s="242"/>
      <c r="F64" s="245"/>
      <c r="G64" s="216"/>
      <c r="H64" s="216"/>
      <c r="I64" s="233"/>
      <c r="J64" s="233"/>
      <c r="K64" s="236"/>
      <c r="L64" s="236"/>
      <c r="M64" s="236"/>
      <c r="N64" s="236"/>
      <c r="O64" s="274"/>
      <c r="P64" s="273"/>
      <c r="Q64" s="439"/>
      <c r="R64" s="40"/>
      <c r="S64" s="33"/>
      <c r="T64" s="33"/>
    </row>
    <row r="65" spans="1:20" ht="81" customHeight="1">
      <c r="A65" s="574" t="s">
        <v>175</v>
      </c>
      <c r="B65" s="76" t="s">
        <v>218</v>
      </c>
      <c r="C65" s="228" t="s">
        <v>219</v>
      </c>
      <c r="D65" s="229"/>
      <c r="E65" s="230" t="s">
        <v>220</v>
      </c>
      <c r="F65" s="231"/>
      <c r="G65" s="215" t="s">
        <v>56</v>
      </c>
      <c r="H65" s="215" t="s">
        <v>221</v>
      </c>
      <c r="I65" s="232">
        <v>4</v>
      </c>
      <c r="J65" s="232">
        <v>4</v>
      </c>
      <c r="K65" s="235">
        <v>1</v>
      </c>
      <c r="L65" s="235">
        <v>1</v>
      </c>
      <c r="M65" s="235">
        <v>1</v>
      </c>
      <c r="N65" s="235">
        <v>1</v>
      </c>
      <c r="O65" s="272" t="s">
        <v>180</v>
      </c>
      <c r="P65" s="272" t="s">
        <v>181</v>
      </c>
      <c r="Q65" s="606" t="s">
        <v>123</v>
      </c>
      <c r="R65" s="40"/>
      <c r="S65" s="33"/>
      <c r="T65" s="33"/>
    </row>
    <row r="66" spans="1:20" ht="21.75">
      <c r="A66" s="575"/>
      <c r="B66" s="78" t="s">
        <v>222</v>
      </c>
      <c r="C66" s="238" t="s">
        <v>61</v>
      </c>
      <c r="D66" s="61" t="s">
        <v>223</v>
      </c>
      <c r="E66" s="241" t="s">
        <v>63</v>
      </c>
      <c r="F66" s="244" t="s">
        <v>123</v>
      </c>
      <c r="G66" s="216"/>
      <c r="H66" s="216"/>
      <c r="I66" s="233"/>
      <c r="J66" s="233"/>
      <c r="K66" s="236"/>
      <c r="L66" s="236"/>
      <c r="M66" s="236"/>
      <c r="N66" s="236"/>
      <c r="O66" s="273"/>
      <c r="P66" s="273"/>
      <c r="Q66" s="438"/>
      <c r="R66" s="40"/>
      <c r="S66" s="33"/>
      <c r="T66" s="33"/>
    </row>
    <row r="67" spans="1:20" ht="21.75">
      <c r="A67" s="575"/>
      <c r="B67" s="78" t="s">
        <v>224</v>
      </c>
      <c r="C67" s="239"/>
      <c r="D67" s="62" t="s">
        <v>225</v>
      </c>
      <c r="E67" s="242"/>
      <c r="F67" s="245"/>
      <c r="G67" s="216"/>
      <c r="H67" s="216"/>
      <c r="I67" s="233"/>
      <c r="J67" s="233"/>
      <c r="K67" s="236"/>
      <c r="L67" s="236"/>
      <c r="M67" s="236"/>
      <c r="N67" s="236"/>
      <c r="O67" s="273"/>
      <c r="P67" s="273"/>
      <c r="Q67" s="438"/>
      <c r="R67" s="40"/>
      <c r="S67" s="33"/>
      <c r="T67" s="33"/>
    </row>
    <row r="68" spans="1:20" ht="21.75">
      <c r="A68" s="575"/>
      <c r="B68" s="78" t="s">
        <v>226</v>
      </c>
      <c r="C68" s="239"/>
      <c r="D68" s="63" t="s">
        <v>227</v>
      </c>
      <c r="E68" s="242"/>
      <c r="F68" s="245"/>
      <c r="G68" s="216"/>
      <c r="H68" s="216"/>
      <c r="I68" s="233"/>
      <c r="J68" s="233"/>
      <c r="K68" s="236"/>
      <c r="L68" s="236"/>
      <c r="M68" s="236"/>
      <c r="N68" s="236"/>
      <c r="O68" s="273"/>
      <c r="P68" s="273"/>
      <c r="Q68" s="438"/>
      <c r="R68" s="40"/>
      <c r="S68" s="33"/>
      <c r="T68" s="33"/>
    </row>
    <row r="69" spans="1:20" ht="39.75" customHeight="1">
      <c r="A69" s="579"/>
      <c r="B69" s="146" t="s">
        <v>228</v>
      </c>
      <c r="C69" s="240"/>
      <c r="D69" s="68" t="s">
        <v>229</v>
      </c>
      <c r="E69" s="243"/>
      <c r="F69" s="246"/>
      <c r="G69" s="217"/>
      <c r="H69" s="217"/>
      <c r="I69" s="234"/>
      <c r="J69" s="234"/>
      <c r="K69" s="237"/>
      <c r="L69" s="237"/>
      <c r="M69" s="237"/>
      <c r="N69" s="237"/>
      <c r="O69" s="274"/>
      <c r="P69" s="274"/>
      <c r="Q69" s="439"/>
      <c r="R69" s="40"/>
      <c r="S69" s="33"/>
      <c r="T69" s="33"/>
    </row>
    <row r="70" spans="1:20" ht="87.75" customHeight="1">
      <c r="A70" s="574" t="s">
        <v>175</v>
      </c>
      <c r="B70" s="73" t="s">
        <v>230</v>
      </c>
      <c r="C70" s="228" t="s">
        <v>231</v>
      </c>
      <c r="D70" s="229"/>
      <c r="E70" s="230" t="s">
        <v>220</v>
      </c>
      <c r="F70" s="231"/>
      <c r="G70" s="215" t="s">
        <v>56</v>
      </c>
      <c r="H70" s="215" t="s">
        <v>232</v>
      </c>
      <c r="I70" s="232">
        <v>4</v>
      </c>
      <c r="J70" s="232">
        <v>4</v>
      </c>
      <c r="K70" s="235">
        <v>1</v>
      </c>
      <c r="L70" s="235">
        <v>1</v>
      </c>
      <c r="M70" s="235">
        <v>1</v>
      </c>
      <c r="N70" s="235">
        <v>1</v>
      </c>
      <c r="O70" s="272" t="s">
        <v>180</v>
      </c>
      <c r="P70" s="272" t="s">
        <v>181</v>
      </c>
      <c r="Q70" s="606" t="s">
        <v>123</v>
      </c>
      <c r="R70" s="40"/>
      <c r="S70" s="33"/>
      <c r="T70" s="33"/>
    </row>
    <row r="71" spans="1:20" ht="45.75" customHeight="1">
      <c r="A71" s="575"/>
      <c r="B71" s="74" t="s">
        <v>233</v>
      </c>
      <c r="C71" s="238" t="s">
        <v>61</v>
      </c>
      <c r="D71" s="61" t="s">
        <v>223</v>
      </c>
      <c r="E71" s="241" t="s">
        <v>63</v>
      </c>
      <c r="F71" s="244" t="s">
        <v>123</v>
      </c>
      <c r="G71" s="216"/>
      <c r="H71" s="216"/>
      <c r="I71" s="233"/>
      <c r="J71" s="233"/>
      <c r="K71" s="236"/>
      <c r="L71" s="236"/>
      <c r="M71" s="236"/>
      <c r="N71" s="236"/>
      <c r="O71" s="273"/>
      <c r="P71" s="273"/>
      <c r="Q71" s="438"/>
      <c r="R71" s="40"/>
      <c r="S71" s="33"/>
      <c r="T71" s="33"/>
    </row>
    <row r="72" spans="1:20" ht="39.75" customHeight="1">
      <c r="A72" s="575"/>
      <c r="B72" s="74" t="s">
        <v>234</v>
      </c>
      <c r="C72" s="239"/>
      <c r="D72" s="62" t="s">
        <v>225</v>
      </c>
      <c r="E72" s="242"/>
      <c r="F72" s="245"/>
      <c r="G72" s="216"/>
      <c r="H72" s="216"/>
      <c r="I72" s="233"/>
      <c r="J72" s="233"/>
      <c r="K72" s="236"/>
      <c r="L72" s="236"/>
      <c r="M72" s="236"/>
      <c r="N72" s="236"/>
      <c r="O72" s="273"/>
      <c r="P72" s="273"/>
      <c r="Q72" s="438"/>
      <c r="R72" s="40"/>
      <c r="S72" s="33"/>
      <c r="T72" s="33"/>
    </row>
    <row r="73" spans="1:20" ht="39.75" customHeight="1">
      <c r="A73" s="575"/>
      <c r="B73" s="74" t="s">
        <v>235</v>
      </c>
      <c r="C73" s="239"/>
      <c r="D73" s="64" t="s">
        <v>227</v>
      </c>
      <c r="E73" s="242"/>
      <c r="F73" s="245"/>
      <c r="G73" s="216"/>
      <c r="H73" s="216"/>
      <c r="I73" s="233"/>
      <c r="J73" s="233"/>
      <c r="K73" s="236"/>
      <c r="L73" s="236"/>
      <c r="M73" s="236"/>
      <c r="N73" s="236"/>
      <c r="O73" s="273"/>
      <c r="P73" s="273"/>
      <c r="Q73" s="438"/>
      <c r="R73" s="40"/>
      <c r="S73" s="33"/>
      <c r="T73" s="33"/>
    </row>
    <row r="74" spans="1:20" ht="39.75" customHeight="1">
      <c r="A74" s="579"/>
      <c r="B74" s="74" t="s">
        <v>236</v>
      </c>
      <c r="C74" s="240"/>
      <c r="D74" s="64" t="s">
        <v>229</v>
      </c>
      <c r="E74" s="243"/>
      <c r="F74" s="246"/>
      <c r="G74" s="217"/>
      <c r="H74" s="217"/>
      <c r="I74" s="234"/>
      <c r="J74" s="234"/>
      <c r="K74" s="237"/>
      <c r="L74" s="237"/>
      <c r="M74" s="237"/>
      <c r="N74" s="237"/>
      <c r="O74" s="274"/>
      <c r="P74" s="274"/>
      <c r="Q74" s="439"/>
      <c r="R74" s="40"/>
      <c r="S74" s="33"/>
      <c r="T74" s="33"/>
    </row>
    <row r="75" spans="1:20" ht="71.25" customHeight="1">
      <c r="A75" s="574" t="s">
        <v>175</v>
      </c>
      <c r="B75" s="76" t="s">
        <v>237</v>
      </c>
      <c r="C75" s="228" t="s">
        <v>238</v>
      </c>
      <c r="D75" s="229"/>
      <c r="E75" s="230" t="s">
        <v>239</v>
      </c>
      <c r="F75" s="231"/>
      <c r="G75" s="215" t="s">
        <v>56</v>
      </c>
      <c r="H75" s="215" t="s">
        <v>240</v>
      </c>
      <c r="I75" s="232">
        <v>4</v>
      </c>
      <c r="J75" s="232">
        <v>4</v>
      </c>
      <c r="K75" s="235">
        <v>1</v>
      </c>
      <c r="L75" s="235">
        <v>1</v>
      </c>
      <c r="M75" s="235">
        <v>1</v>
      </c>
      <c r="N75" s="235">
        <v>1</v>
      </c>
      <c r="O75" s="272" t="s">
        <v>180</v>
      </c>
      <c r="P75" s="272" t="s">
        <v>241</v>
      </c>
      <c r="Q75" s="606" t="s">
        <v>123</v>
      </c>
      <c r="R75" s="40"/>
      <c r="S75" s="33"/>
      <c r="T75" s="33"/>
    </row>
    <row r="76" spans="1:20" ht="65.25">
      <c r="A76" s="575"/>
      <c r="B76" s="74" t="s">
        <v>242</v>
      </c>
      <c r="C76" s="238" t="s">
        <v>61</v>
      </c>
      <c r="D76" s="52" t="s">
        <v>243</v>
      </c>
      <c r="E76" s="241" t="s">
        <v>63</v>
      </c>
      <c r="F76" s="244" t="s">
        <v>123</v>
      </c>
      <c r="G76" s="216"/>
      <c r="H76" s="216"/>
      <c r="I76" s="233"/>
      <c r="J76" s="233"/>
      <c r="K76" s="236"/>
      <c r="L76" s="236"/>
      <c r="M76" s="236"/>
      <c r="N76" s="236"/>
      <c r="O76" s="273"/>
      <c r="P76" s="273"/>
      <c r="Q76" s="438"/>
      <c r="R76" s="40"/>
      <c r="S76" s="33"/>
      <c r="T76" s="33"/>
    </row>
    <row r="77" spans="1:20" ht="43.5">
      <c r="A77" s="575"/>
      <c r="B77" s="74" t="s">
        <v>244</v>
      </c>
      <c r="C77" s="239"/>
      <c r="D77" s="79" t="s">
        <v>245</v>
      </c>
      <c r="E77" s="242"/>
      <c r="F77" s="245"/>
      <c r="G77" s="216"/>
      <c r="H77" s="216"/>
      <c r="I77" s="233"/>
      <c r="J77" s="233"/>
      <c r="K77" s="236"/>
      <c r="L77" s="236"/>
      <c r="M77" s="236"/>
      <c r="N77" s="236"/>
      <c r="O77" s="273"/>
      <c r="P77" s="273"/>
      <c r="Q77" s="438"/>
      <c r="R77" s="40"/>
      <c r="S77" s="33"/>
      <c r="T77" s="33"/>
    </row>
    <row r="78" spans="1:20" ht="52.5" customHeight="1">
      <c r="A78" s="575"/>
      <c r="B78" s="74" t="s">
        <v>246</v>
      </c>
      <c r="C78" s="239"/>
      <c r="D78" s="56" t="s">
        <v>247</v>
      </c>
      <c r="E78" s="242"/>
      <c r="F78" s="245"/>
      <c r="G78" s="216"/>
      <c r="H78" s="216"/>
      <c r="I78" s="233"/>
      <c r="J78" s="233"/>
      <c r="K78" s="236"/>
      <c r="L78" s="236"/>
      <c r="M78" s="236"/>
      <c r="N78" s="236"/>
      <c r="O78" s="273"/>
      <c r="P78" s="273"/>
      <c r="Q78" s="438"/>
      <c r="R78" s="40"/>
      <c r="S78" s="33"/>
      <c r="T78" s="33"/>
    </row>
    <row r="79" spans="1:20" ht="65.25">
      <c r="A79" s="575"/>
      <c r="B79" s="74" t="s">
        <v>248</v>
      </c>
      <c r="C79" s="239"/>
      <c r="D79" s="58" t="s">
        <v>249</v>
      </c>
      <c r="E79" s="242"/>
      <c r="F79" s="245"/>
      <c r="G79" s="216"/>
      <c r="H79" s="216"/>
      <c r="I79" s="233"/>
      <c r="J79" s="233"/>
      <c r="K79" s="236"/>
      <c r="L79" s="236"/>
      <c r="M79" s="236"/>
      <c r="N79" s="236"/>
      <c r="O79" s="273"/>
      <c r="P79" s="273"/>
      <c r="Q79" s="439"/>
      <c r="R79" s="40"/>
      <c r="S79" s="33"/>
      <c r="T79" s="33"/>
    </row>
    <row r="80" spans="1:20" ht="130.5" customHeight="1">
      <c r="A80" s="574" t="s">
        <v>175</v>
      </c>
      <c r="B80" s="76" t="s">
        <v>250</v>
      </c>
      <c r="C80" s="228" t="s">
        <v>251</v>
      </c>
      <c r="D80" s="229"/>
      <c r="E80" s="230" t="s">
        <v>252</v>
      </c>
      <c r="F80" s="231"/>
      <c r="G80" s="215" t="s">
        <v>56</v>
      </c>
      <c r="H80" s="215" t="s">
        <v>253</v>
      </c>
      <c r="I80" s="232">
        <v>6</v>
      </c>
      <c r="J80" s="232">
        <v>7</v>
      </c>
      <c r="K80" s="235">
        <v>3</v>
      </c>
      <c r="L80" s="235">
        <v>1</v>
      </c>
      <c r="M80" s="235">
        <v>2</v>
      </c>
      <c r="N80" s="235">
        <v>1</v>
      </c>
      <c r="O80" s="272" t="s">
        <v>180</v>
      </c>
      <c r="P80" s="272" t="s">
        <v>254</v>
      </c>
      <c r="Q80" s="606" t="s">
        <v>123</v>
      </c>
      <c r="R80" s="40"/>
      <c r="S80" s="33"/>
      <c r="T80" s="33"/>
    </row>
    <row r="81" spans="1:28" ht="43.5">
      <c r="A81" s="575"/>
      <c r="B81" s="74" t="s">
        <v>255</v>
      </c>
      <c r="C81" s="238" t="s">
        <v>61</v>
      </c>
      <c r="D81" s="52" t="s">
        <v>256</v>
      </c>
      <c r="E81" s="241" t="s">
        <v>63</v>
      </c>
      <c r="F81" s="244" t="s">
        <v>123</v>
      </c>
      <c r="G81" s="216"/>
      <c r="H81" s="216"/>
      <c r="I81" s="233"/>
      <c r="J81" s="233"/>
      <c r="K81" s="236"/>
      <c r="L81" s="236"/>
      <c r="M81" s="236"/>
      <c r="N81" s="236"/>
      <c r="O81" s="273"/>
      <c r="P81" s="273"/>
      <c r="Q81" s="438"/>
      <c r="R81" s="40"/>
      <c r="S81" s="33"/>
      <c r="T81" s="33"/>
    </row>
    <row r="82" spans="1:28" ht="43.5">
      <c r="A82" s="575"/>
      <c r="B82" s="74" t="s">
        <v>257</v>
      </c>
      <c r="C82" s="239"/>
      <c r="D82" s="79" t="s">
        <v>258</v>
      </c>
      <c r="E82" s="242"/>
      <c r="F82" s="245"/>
      <c r="G82" s="216"/>
      <c r="H82" s="216"/>
      <c r="I82" s="233"/>
      <c r="J82" s="233"/>
      <c r="K82" s="236"/>
      <c r="L82" s="236"/>
      <c r="M82" s="236"/>
      <c r="N82" s="236"/>
      <c r="O82" s="273"/>
      <c r="P82" s="273"/>
      <c r="Q82" s="438"/>
      <c r="R82" s="40"/>
      <c r="S82" s="33"/>
      <c r="T82" s="33"/>
    </row>
    <row r="83" spans="1:28" ht="43.5">
      <c r="A83" s="579"/>
      <c r="B83" s="74" t="s">
        <v>259</v>
      </c>
      <c r="C83" s="240"/>
      <c r="D83" s="56" t="s">
        <v>260</v>
      </c>
      <c r="E83" s="243"/>
      <c r="F83" s="246"/>
      <c r="G83" s="217"/>
      <c r="H83" s="217"/>
      <c r="I83" s="234"/>
      <c r="J83" s="234"/>
      <c r="K83" s="237"/>
      <c r="L83" s="237"/>
      <c r="M83" s="237"/>
      <c r="N83" s="237"/>
      <c r="O83" s="274"/>
      <c r="P83" s="274"/>
      <c r="Q83" s="439"/>
      <c r="R83" s="40"/>
      <c r="S83" s="33"/>
      <c r="T83" s="33"/>
    </row>
    <row r="84" spans="1:28" ht="70.5" customHeight="1">
      <c r="A84" s="574" t="s">
        <v>175</v>
      </c>
      <c r="B84" s="73" t="s">
        <v>261</v>
      </c>
      <c r="C84" s="360" t="s">
        <v>262</v>
      </c>
      <c r="D84" s="229"/>
      <c r="E84" s="230" t="s">
        <v>263</v>
      </c>
      <c r="F84" s="231"/>
      <c r="G84" s="215" t="s">
        <v>56</v>
      </c>
      <c r="H84" s="215" t="s">
        <v>264</v>
      </c>
      <c r="I84" s="232">
        <v>2</v>
      </c>
      <c r="J84" s="232">
        <v>2</v>
      </c>
      <c r="K84" s="235"/>
      <c r="L84" s="235">
        <v>1</v>
      </c>
      <c r="M84" s="235"/>
      <c r="N84" s="235">
        <v>1</v>
      </c>
      <c r="O84" s="272" t="s">
        <v>207</v>
      </c>
      <c r="P84" s="272" t="s">
        <v>181</v>
      </c>
      <c r="Q84" s="606" t="s">
        <v>123</v>
      </c>
      <c r="R84" s="40"/>
      <c r="S84" s="33"/>
      <c r="T84" s="33"/>
    </row>
    <row r="85" spans="1:28" ht="21.75">
      <c r="A85" s="575"/>
      <c r="B85" s="125" t="s">
        <v>265</v>
      </c>
      <c r="C85" s="238" t="s">
        <v>61</v>
      </c>
      <c r="D85" s="61" t="s">
        <v>266</v>
      </c>
      <c r="E85" s="241" t="s">
        <v>63</v>
      </c>
      <c r="F85" s="244" t="s">
        <v>123</v>
      </c>
      <c r="G85" s="216"/>
      <c r="H85" s="216"/>
      <c r="I85" s="233"/>
      <c r="J85" s="233"/>
      <c r="K85" s="236"/>
      <c r="L85" s="236"/>
      <c r="M85" s="236"/>
      <c r="N85" s="236"/>
      <c r="O85" s="273"/>
      <c r="P85" s="273"/>
      <c r="Q85" s="438"/>
      <c r="R85" s="40"/>
      <c r="S85" s="33"/>
      <c r="T85" s="33"/>
    </row>
    <row r="86" spans="1:28" ht="48.75" customHeight="1">
      <c r="A86" s="575"/>
      <c r="B86" s="125" t="s">
        <v>267</v>
      </c>
      <c r="C86" s="239"/>
      <c r="D86" s="61" t="s">
        <v>268</v>
      </c>
      <c r="E86" s="242"/>
      <c r="F86" s="245"/>
      <c r="G86" s="216"/>
      <c r="H86" s="225"/>
      <c r="I86" s="233"/>
      <c r="J86" s="233"/>
      <c r="K86" s="236"/>
      <c r="L86" s="236"/>
      <c r="M86" s="236"/>
      <c r="N86" s="236"/>
      <c r="O86" s="273"/>
      <c r="P86" s="273"/>
      <c r="Q86" s="438"/>
      <c r="R86" s="40"/>
      <c r="S86" s="33"/>
      <c r="T86" s="33"/>
    </row>
    <row r="87" spans="1:28" ht="43.5">
      <c r="A87" s="575"/>
      <c r="B87" s="125" t="s">
        <v>269</v>
      </c>
      <c r="C87" s="239"/>
      <c r="D87" s="63" t="s">
        <v>270</v>
      </c>
      <c r="E87" s="242"/>
      <c r="F87" s="245"/>
      <c r="G87" s="216"/>
      <c r="H87" s="72" t="s">
        <v>271</v>
      </c>
      <c r="I87" s="233"/>
      <c r="J87" s="233"/>
      <c r="K87" s="236"/>
      <c r="L87" s="236"/>
      <c r="M87" s="236"/>
      <c r="N87" s="236"/>
      <c r="O87" s="273"/>
      <c r="P87" s="273"/>
      <c r="Q87" s="438"/>
      <c r="R87" s="40"/>
      <c r="S87" s="33"/>
      <c r="T87" s="33"/>
    </row>
    <row r="88" spans="1:28" ht="44.25" thickBot="1">
      <c r="A88" s="575"/>
      <c r="B88" s="125" t="s">
        <v>272</v>
      </c>
      <c r="C88" s="239"/>
      <c r="D88" s="56" t="s">
        <v>273</v>
      </c>
      <c r="E88" s="242"/>
      <c r="F88" s="245"/>
      <c r="G88" s="216"/>
      <c r="H88" s="55" t="s">
        <v>274</v>
      </c>
      <c r="I88" s="233"/>
      <c r="J88" s="233"/>
      <c r="K88" s="236"/>
      <c r="L88" s="236"/>
      <c r="M88" s="236"/>
      <c r="N88" s="236"/>
      <c r="O88" s="273"/>
      <c r="P88" s="273"/>
      <c r="Q88" s="439"/>
      <c r="R88" s="40"/>
      <c r="S88" s="33"/>
      <c r="T88" s="33"/>
    </row>
    <row r="89" spans="1:28" s="25" customFormat="1" ht="90" customHeight="1">
      <c r="A89" s="582" t="s">
        <v>175</v>
      </c>
      <c r="B89" s="82" t="s">
        <v>275</v>
      </c>
      <c r="C89" s="585" t="s">
        <v>276</v>
      </c>
      <c r="D89" s="586"/>
      <c r="E89" s="231" t="s">
        <v>277</v>
      </c>
      <c r="F89" s="283"/>
      <c r="G89" s="215" t="s">
        <v>56</v>
      </c>
      <c r="H89" s="298" t="s">
        <v>278</v>
      </c>
      <c r="I89" s="463">
        <v>4</v>
      </c>
      <c r="J89" s="463">
        <v>2</v>
      </c>
      <c r="K89" s="590"/>
      <c r="L89" s="590">
        <v>2</v>
      </c>
      <c r="M89" s="590"/>
      <c r="N89" s="591"/>
      <c r="O89" s="278" t="s">
        <v>207</v>
      </c>
      <c r="P89" s="278" t="s">
        <v>279</v>
      </c>
      <c r="Q89" s="606" t="s">
        <v>123</v>
      </c>
      <c r="R89" s="40"/>
      <c r="S89" s="33"/>
      <c r="T89" s="33"/>
      <c r="U89" s="4"/>
      <c r="V89" s="4"/>
      <c r="W89" s="4"/>
      <c r="X89" s="4"/>
      <c r="Y89" s="4"/>
    </row>
    <row r="90" spans="1:28" ht="60" customHeight="1">
      <c r="A90" s="583"/>
      <c r="B90" s="74" t="s">
        <v>280</v>
      </c>
      <c r="C90" s="358" t="s">
        <v>61</v>
      </c>
      <c r="D90" s="83" t="s">
        <v>281</v>
      </c>
      <c r="E90" s="322" t="s">
        <v>282</v>
      </c>
      <c r="F90" s="322"/>
      <c r="G90" s="216"/>
      <c r="H90" s="299"/>
      <c r="I90" s="464"/>
      <c r="J90" s="464"/>
      <c r="K90" s="307"/>
      <c r="L90" s="307"/>
      <c r="M90" s="307"/>
      <c r="N90" s="588"/>
      <c r="O90" s="226"/>
      <c r="P90" s="226"/>
      <c r="Q90" s="438"/>
      <c r="R90" s="40"/>
      <c r="S90" s="33"/>
      <c r="T90" s="33"/>
    </row>
    <row r="91" spans="1:28" ht="21.75">
      <c r="A91" s="583"/>
      <c r="B91" s="74" t="s">
        <v>283</v>
      </c>
      <c r="C91" s="288"/>
      <c r="D91" s="62" t="s">
        <v>284</v>
      </c>
      <c r="E91" s="296" t="s">
        <v>63</v>
      </c>
      <c r="F91" s="322" t="s">
        <v>123</v>
      </c>
      <c r="G91" s="216"/>
      <c r="H91" s="60" t="s">
        <v>285</v>
      </c>
      <c r="I91" s="464"/>
      <c r="J91" s="464">
        <v>2</v>
      </c>
      <c r="K91" s="307"/>
      <c r="L91" s="307">
        <v>1</v>
      </c>
      <c r="M91" s="307">
        <v>1</v>
      </c>
      <c r="N91" s="588"/>
      <c r="O91" s="226"/>
      <c r="P91" s="226"/>
      <c r="Q91" s="438"/>
      <c r="R91" s="40"/>
      <c r="S91" s="33"/>
      <c r="T91" s="33"/>
    </row>
    <row r="92" spans="1:28" ht="40.5" customHeight="1">
      <c r="A92" s="583"/>
      <c r="B92" s="74" t="s">
        <v>286</v>
      </c>
      <c r="C92" s="288"/>
      <c r="D92" s="62" t="s">
        <v>287</v>
      </c>
      <c r="E92" s="296"/>
      <c r="F92" s="322"/>
      <c r="G92" s="216"/>
      <c r="H92" s="60" t="s">
        <v>288</v>
      </c>
      <c r="I92" s="464"/>
      <c r="J92" s="464"/>
      <c r="K92" s="307"/>
      <c r="L92" s="307"/>
      <c r="M92" s="307"/>
      <c r="N92" s="588"/>
      <c r="O92" s="226"/>
      <c r="P92" s="226"/>
      <c r="Q92" s="438"/>
      <c r="R92" s="40"/>
      <c r="S92" s="33"/>
      <c r="T92" s="33"/>
    </row>
    <row r="93" spans="1:28" ht="21.75">
      <c r="A93" s="583"/>
      <c r="B93" s="74" t="s">
        <v>289</v>
      </c>
      <c r="C93" s="288"/>
      <c r="D93" s="62" t="s">
        <v>290</v>
      </c>
      <c r="E93" s="296"/>
      <c r="F93" s="322"/>
      <c r="G93" s="216"/>
      <c r="H93" s="60" t="s">
        <v>291</v>
      </c>
      <c r="I93" s="464"/>
      <c r="J93" s="464"/>
      <c r="K93" s="307"/>
      <c r="L93" s="307"/>
      <c r="M93" s="307"/>
      <c r="N93" s="588"/>
      <c r="O93" s="226"/>
      <c r="P93" s="226"/>
      <c r="Q93" s="438"/>
      <c r="R93" s="40"/>
      <c r="S93" s="33"/>
      <c r="T93" s="33"/>
    </row>
    <row r="94" spans="1:28" ht="43.5">
      <c r="A94" s="583"/>
      <c r="B94" s="74" t="s">
        <v>292</v>
      </c>
      <c r="C94" s="288"/>
      <c r="D94" s="62" t="s">
        <v>293</v>
      </c>
      <c r="E94" s="296"/>
      <c r="F94" s="322"/>
      <c r="G94" s="216"/>
      <c r="H94" s="60" t="s">
        <v>294</v>
      </c>
      <c r="I94" s="464"/>
      <c r="J94" s="464"/>
      <c r="K94" s="307"/>
      <c r="L94" s="307"/>
      <c r="M94" s="307"/>
      <c r="N94" s="588"/>
      <c r="O94" s="226"/>
      <c r="P94" s="226"/>
      <c r="Q94" s="438"/>
      <c r="R94" s="40"/>
      <c r="S94" s="33"/>
      <c r="T94" s="33"/>
    </row>
    <row r="95" spans="1:28" s="28" customFormat="1" ht="43.5">
      <c r="A95" s="584"/>
      <c r="B95" s="74" t="s">
        <v>295</v>
      </c>
      <c r="C95" s="289"/>
      <c r="D95" s="68" t="s">
        <v>296</v>
      </c>
      <c r="E95" s="297"/>
      <c r="F95" s="587"/>
      <c r="G95" s="217"/>
      <c r="H95" s="65" t="s">
        <v>297</v>
      </c>
      <c r="I95" s="465"/>
      <c r="J95" s="465"/>
      <c r="K95" s="308"/>
      <c r="L95" s="308"/>
      <c r="M95" s="308"/>
      <c r="N95" s="589"/>
      <c r="O95" s="279"/>
      <c r="P95" s="279"/>
      <c r="Q95" s="439"/>
      <c r="R95" s="40"/>
      <c r="S95" s="33"/>
      <c r="T95" s="33"/>
      <c r="U95" s="4"/>
      <c r="V95" s="4"/>
      <c r="W95" s="4"/>
      <c r="X95" s="4"/>
      <c r="Y95" s="4"/>
      <c r="Z95" s="4"/>
      <c r="AA95" s="4"/>
      <c r="AB95" s="4"/>
    </row>
    <row r="96" spans="1:28" s="25" customFormat="1" ht="103.5" customHeight="1">
      <c r="A96" s="413" t="s">
        <v>175</v>
      </c>
      <c r="B96" s="73" t="s">
        <v>298</v>
      </c>
      <c r="C96" s="228" t="s">
        <v>299</v>
      </c>
      <c r="D96" s="229"/>
      <c r="E96" s="230" t="s">
        <v>300</v>
      </c>
      <c r="F96" s="231"/>
      <c r="G96" s="215" t="s">
        <v>56</v>
      </c>
      <c r="H96" s="215" t="s">
        <v>301</v>
      </c>
      <c r="I96" s="232">
        <v>3</v>
      </c>
      <c r="J96" s="232">
        <v>16</v>
      </c>
      <c r="K96" s="235">
        <v>4</v>
      </c>
      <c r="L96" s="235">
        <v>4</v>
      </c>
      <c r="M96" s="235">
        <v>4</v>
      </c>
      <c r="N96" s="235">
        <v>4</v>
      </c>
      <c r="O96" s="272" t="s">
        <v>207</v>
      </c>
      <c r="P96" s="272" t="s">
        <v>181</v>
      </c>
      <c r="Q96" s="606" t="s">
        <v>123</v>
      </c>
      <c r="R96" s="40"/>
      <c r="S96" s="33"/>
      <c r="T96" s="33"/>
      <c r="U96" s="4"/>
      <c r="V96" s="4"/>
      <c r="W96" s="4"/>
      <c r="X96" s="4"/>
      <c r="Y96" s="4"/>
      <c r="Z96" s="4"/>
      <c r="AA96" s="4"/>
      <c r="AB96" s="4"/>
    </row>
    <row r="97" spans="1:28" ht="23.25" customHeight="1">
      <c r="A97" s="365"/>
      <c r="B97" s="74" t="s">
        <v>302</v>
      </c>
      <c r="C97" s="238" t="s">
        <v>61</v>
      </c>
      <c r="D97" s="52" t="s">
        <v>303</v>
      </c>
      <c r="E97" s="241" t="s">
        <v>63</v>
      </c>
      <c r="F97" s="344" t="s">
        <v>304</v>
      </c>
      <c r="G97" s="216"/>
      <c r="H97" s="216"/>
      <c r="I97" s="233"/>
      <c r="J97" s="233"/>
      <c r="K97" s="236"/>
      <c r="L97" s="236"/>
      <c r="M97" s="236"/>
      <c r="N97" s="236"/>
      <c r="O97" s="273"/>
      <c r="P97" s="273"/>
      <c r="Q97" s="438"/>
      <c r="R97" s="40"/>
      <c r="S97" s="33"/>
      <c r="T97" s="33"/>
    </row>
    <row r="98" spans="1:28" ht="25.5" customHeight="1">
      <c r="A98" s="365"/>
      <c r="B98" s="74" t="s">
        <v>305</v>
      </c>
      <c r="C98" s="239"/>
      <c r="D98" s="79" t="s">
        <v>306</v>
      </c>
      <c r="E98" s="242"/>
      <c r="F98" s="216"/>
      <c r="G98" s="216"/>
      <c r="H98" s="216"/>
      <c r="I98" s="233"/>
      <c r="J98" s="233"/>
      <c r="K98" s="236"/>
      <c r="L98" s="236"/>
      <c r="M98" s="236"/>
      <c r="N98" s="236"/>
      <c r="O98" s="273"/>
      <c r="P98" s="273"/>
      <c r="Q98" s="438"/>
      <c r="R98" s="40"/>
      <c r="S98" s="33"/>
      <c r="T98" s="33"/>
    </row>
    <row r="99" spans="1:28" ht="32.25" customHeight="1">
      <c r="A99" s="365"/>
      <c r="B99" s="74" t="s">
        <v>307</v>
      </c>
      <c r="C99" s="239"/>
      <c r="D99" s="56" t="s">
        <v>308</v>
      </c>
      <c r="E99" s="242"/>
      <c r="F99" s="216"/>
      <c r="G99" s="216"/>
      <c r="H99" s="216"/>
      <c r="I99" s="233"/>
      <c r="J99" s="233"/>
      <c r="K99" s="236"/>
      <c r="L99" s="236"/>
      <c r="M99" s="236"/>
      <c r="N99" s="236"/>
      <c r="O99" s="273"/>
      <c r="P99" s="273"/>
      <c r="Q99" s="438"/>
      <c r="R99" s="40"/>
      <c r="S99" s="33"/>
      <c r="T99" s="33"/>
    </row>
    <row r="100" spans="1:28" s="28" customFormat="1" ht="46.5" customHeight="1">
      <c r="A100" s="366"/>
      <c r="B100" s="74" t="s">
        <v>309</v>
      </c>
      <c r="C100" s="240"/>
      <c r="D100" s="68" t="s">
        <v>310</v>
      </c>
      <c r="E100" s="243"/>
      <c r="F100" s="217"/>
      <c r="G100" s="217"/>
      <c r="H100" s="217"/>
      <c r="I100" s="234"/>
      <c r="J100" s="234"/>
      <c r="K100" s="237"/>
      <c r="L100" s="237"/>
      <c r="M100" s="237"/>
      <c r="N100" s="237"/>
      <c r="O100" s="274"/>
      <c r="P100" s="274"/>
      <c r="Q100" s="439"/>
      <c r="R100" s="40"/>
      <c r="S100" s="33"/>
      <c r="T100" s="33"/>
      <c r="U100" s="4"/>
      <c r="V100" s="4"/>
      <c r="W100" s="4"/>
      <c r="X100" s="4"/>
      <c r="Y100" s="4"/>
      <c r="Z100" s="4"/>
      <c r="AA100" s="4"/>
      <c r="AB100" s="4"/>
    </row>
    <row r="101" spans="1:28" ht="57.75" customHeight="1">
      <c r="A101" s="413" t="s">
        <v>175</v>
      </c>
      <c r="B101" s="76" t="s">
        <v>311</v>
      </c>
      <c r="C101" s="408" t="s">
        <v>312</v>
      </c>
      <c r="D101" s="592"/>
      <c r="E101" s="548" t="s">
        <v>313</v>
      </c>
      <c r="F101" s="426"/>
      <c r="G101" s="215" t="s">
        <v>136</v>
      </c>
      <c r="H101" s="215" t="s">
        <v>314</v>
      </c>
      <c r="I101" s="272">
        <v>0.7</v>
      </c>
      <c r="J101" s="272">
        <v>0.8</v>
      </c>
      <c r="K101" s="235"/>
      <c r="L101" s="235"/>
      <c r="M101" s="235"/>
      <c r="N101" s="331">
        <v>0.8</v>
      </c>
      <c r="O101" s="272" t="s">
        <v>207</v>
      </c>
      <c r="P101" s="272" t="s">
        <v>139</v>
      </c>
      <c r="Q101" s="606" t="s">
        <v>123</v>
      </c>
      <c r="R101" s="40"/>
      <c r="S101" s="33"/>
      <c r="T101" s="33"/>
    </row>
    <row r="102" spans="1:28" ht="21.75">
      <c r="A102" s="365"/>
      <c r="B102" s="74" t="s">
        <v>315</v>
      </c>
      <c r="C102" s="238" t="s">
        <v>61</v>
      </c>
      <c r="D102" s="52" t="s">
        <v>316</v>
      </c>
      <c r="E102" s="241" t="s">
        <v>63</v>
      </c>
      <c r="F102" s="344" t="s">
        <v>317</v>
      </c>
      <c r="G102" s="216"/>
      <c r="H102" s="216"/>
      <c r="I102" s="273"/>
      <c r="J102" s="273"/>
      <c r="K102" s="236"/>
      <c r="L102" s="236"/>
      <c r="M102" s="236"/>
      <c r="N102" s="332"/>
      <c r="O102" s="273"/>
      <c r="P102" s="273"/>
      <c r="Q102" s="438"/>
      <c r="R102" s="40"/>
      <c r="S102" s="33"/>
      <c r="T102" s="33"/>
    </row>
    <row r="103" spans="1:28" ht="21.75">
      <c r="A103" s="365"/>
      <c r="B103" s="74" t="s">
        <v>318</v>
      </c>
      <c r="C103" s="239"/>
      <c r="D103" s="79" t="s">
        <v>319</v>
      </c>
      <c r="E103" s="242"/>
      <c r="F103" s="216"/>
      <c r="G103" s="216"/>
      <c r="H103" s="216"/>
      <c r="I103" s="273"/>
      <c r="J103" s="273"/>
      <c r="K103" s="236"/>
      <c r="L103" s="236"/>
      <c r="M103" s="236"/>
      <c r="N103" s="332"/>
      <c r="O103" s="273"/>
      <c r="P103" s="273"/>
      <c r="Q103" s="438"/>
      <c r="R103" s="40"/>
      <c r="S103" s="33"/>
      <c r="T103" s="33"/>
    </row>
    <row r="104" spans="1:28" ht="44.25" customHeight="1">
      <c r="A104" s="366"/>
      <c r="B104" s="81" t="s">
        <v>320</v>
      </c>
      <c r="C104" s="240"/>
      <c r="D104" s="68" t="s">
        <v>321</v>
      </c>
      <c r="E104" s="243"/>
      <c r="F104" s="217"/>
      <c r="G104" s="217"/>
      <c r="H104" s="217"/>
      <c r="I104" s="274"/>
      <c r="J104" s="274"/>
      <c r="K104" s="237"/>
      <c r="L104" s="237"/>
      <c r="M104" s="237"/>
      <c r="N104" s="333"/>
      <c r="O104" s="274"/>
      <c r="P104" s="274"/>
      <c r="Q104" s="439"/>
      <c r="R104" s="40"/>
      <c r="S104" s="33"/>
      <c r="T104" s="33"/>
    </row>
    <row r="105" spans="1:28" ht="52.5" customHeight="1">
      <c r="A105" s="413" t="s">
        <v>175</v>
      </c>
      <c r="B105" s="73" t="s">
        <v>322</v>
      </c>
      <c r="C105" s="593" t="s">
        <v>323</v>
      </c>
      <c r="D105" s="224"/>
      <c r="E105" s="225" t="s">
        <v>324</v>
      </c>
      <c r="F105" s="225"/>
      <c r="G105" s="215" t="s">
        <v>56</v>
      </c>
      <c r="H105" s="215" t="s">
        <v>325</v>
      </c>
      <c r="I105" s="272" t="s">
        <v>123</v>
      </c>
      <c r="J105" s="272">
        <v>0.4</v>
      </c>
      <c r="K105" s="161"/>
      <c r="L105" s="161"/>
      <c r="M105" s="161"/>
      <c r="N105" s="272">
        <v>0.4</v>
      </c>
      <c r="O105" s="272" t="s">
        <v>207</v>
      </c>
      <c r="P105" s="272" t="s">
        <v>139</v>
      </c>
      <c r="Q105" s="606" t="s">
        <v>123</v>
      </c>
      <c r="R105" s="40"/>
      <c r="S105" s="33"/>
      <c r="T105" s="33"/>
    </row>
    <row r="106" spans="1:28" ht="44.25" customHeight="1">
      <c r="A106" s="365"/>
      <c r="B106" s="165" t="s">
        <v>326</v>
      </c>
      <c r="C106" s="288" t="s">
        <v>61</v>
      </c>
      <c r="D106" s="62" t="s">
        <v>327</v>
      </c>
      <c r="E106" s="296" t="s">
        <v>63</v>
      </c>
      <c r="F106" s="60" t="s">
        <v>328</v>
      </c>
      <c r="G106" s="216"/>
      <c r="H106" s="216"/>
      <c r="I106" s="273"/>
      <c r="J106" s="273"/>
      <c r="K106" s="161"/>
      <c r="L106" s="161"/>
      <c r="M106" s="161"/>
      <c r="N106" s="273"/>
      <c r="O106" s="273"/>
      <c r="P106" s="273"/>
      <c r="Q106" s="438"/>
      <c r="R106" s="40"/>
      <c r="S106" s="33"/>
      <c r="T106" s="33"/>
    </row>
    <row r="107" spans="1:28" ht="44.25" customHeight="1">
      <c r="A107" s="365"/>
      <c r="B107" s="165" t="s">
        <v>329</v>
      </c>
      <c r="C107" s="288"/>
      <c r="D107" s="62" t="s">
        <v>330</v>
      </c>
      <c r="E107" s="296"/>
      <c r="F107" s="60" t="s">
        <v>331</v>
      </c>
      <c r="G107" s="216"/>
      <c r="H107" s="216"/>
      <c r="I107" s="273"/>
      <c r="J107" s="273"/>
      <c r="K107" s="161"/>
      <c r="L107" s="161"/>
      <c r="M107" s="161"/>
      <c r="N107" s="273"/>
      <c r="O107" s="273"/>
      <c r="P107" s="273"/>
      <c r="Q107" s="438"/>
      <c r="R107" s="40"/>
      <c r="S107" s="33"/>
      <c r="T107" s="33"/>
    </row>
    <row r="108" spans="1:28" ht="44.25" customHeight="1">
      <c r="A108" s="366"/>
      <c r="B108" s="75" t="s">
        <v>332</v>
      </c>
      <c r="C108" s="289"/>
      <c r="D108" s="68" t="s">
        <v>333</v>
      </c>
      <c r="E108" s="297"/>
      <c r="F108" s="65" t="s">
        <v>334</v>
      </c>
      <c r="G108" s="217"/>
      <c r="H108" s="217"/>
      <c r="I108" s="274"/>
      <c r="J108" s="274"/>
      <c r="K108" s="164"/>
      <c r="L108" s="164"/>
      <c r="M108" s="164"/>
      <c r="N108" s="274"/>
      <c r="O108" s="274"/>
      <c r="P108" s="274"/>
      <c r="Q108" s="439"/>
      <c r="R108" s="40"/>
      <c r="S108" s="33"/>
      <c r="T108" s="33"/>
    </row>
    <row r="109" spans="1:28" ht="44.25" customHeight="1">
      <c r="A109" s="413" t="s">
        <v>175</v>
      </c>
      <c r="B109" s="166" t="s">
        <v>335</v>
      </c>
      <c r="C109" s="224" t="s">
        <v>336</v>
      </c>
      <c r="D109" s="224"/>
      <c r="E109" s="225" t="s">
        <v>337</v>
      </c>
      <c r="F109" s="225"/>
      <c r="G109" s="216" t="s">
        <v>56</v>
      </c>
      <c r="H109" s="215" t="s">
        <v>338</v>
      </c>
      <c r="I109" s="148"/>
      <c r="J109" s="148"/>
      <c r="K109" s="161"/>
      <c r="L109" s="161"/>
      <c r="M109" s="161"/>
      <c r="N109" s="162"/>
      <c r="O109" s="272" t="s">
        <v>207</v>
      </c>
      <c r="P109" s="272" t="s">
        <v>139</v>
      </c>
      <c r="Q109" s="606" t="s">
        <v>123</v>
      </c>
      <c r="R109" s="40"/>
      <c r="S109" s="33"/>
      <c r="T109" s="33"/>
    </row>
    <row r="110" spans="1:28" ht="44.25" customHeight="1">
      <c r="A110" s="365"/>
      <c r="B110" s="165" t="s">
        <v>339</v>
      </c>
      <c r="C110" s="288" t="s">
        <v>61</v>
      </c>
      <c r="D110" s="62" t="s">
        <v>340</v>
      </c>
      <c r="E110" s="296" t="s">
        <v>63</v>
      </c>
      <c r="F110" s="344" t="s">
        <v>341</v>
      </c>
      <c r="G110" s="216"/>
      <c r="H110" s="216"/>
      <c r="I110" s="148"/>
      <c r="J110" s="129">
        <v>1</v>
      </c>
      <c r="K110" s="161"/>
      <c r="L110" s="161"/>
      <c r="M110" s="161"/>
      <c r="N110" s="161">
        <v>1</v>
      </c>
      <c r="O110" s="273"/>
      <c r="P110" s="273"/>
      <c r="Q110" s="438"/>
      <c r="R110" s="40"/>
      <c r="S110" s="33"/>
      <c r="T110" s="33"/>
    </row>
    <row r="111" spans="1:28" ht="44.25" customHeight="1">
      <c r="A111" s="365"/>
      <c r="B111" s="165" t="s">
        <v>342</v>
      </c>
      <c r="C111" s="288"/>
      <c r="D111" s="62" t="s">
        <v>343</v>
      </c>
      <c r="E111" s="296"/>
      <c r="F111" s="216"/>
      <c r="G111" s="216"/>
      <c r="H111" s="216"/>
      <c r="I111" s="148"/>
      <c r="J111" s="148"/>
      <c r="K111" s="161"/>
      <c r="L111" s="161"/>
      <c r="M111" s="161"/>
      <c r="N111" s="162"/>
      <c r="O111" s="273"/>
      <c r="P111" s="273"/>
      <c r="Q111" s="438"/>
      <c r="R111" s="40"/>
      <c r="S111" s="33"/>
      <c r="T111" s="33"/>
    </row>
    <row r="112" spans="1:28" ht="44.25" customHeight="1">
      <c r="A112" s="366"/>
      <c r="B112" s="165" t="s">
        <v>344</v>
      </c>
      <c r="C112" s="289"/>
      <c r="D112" s="68" t="s">
        <v>345</v>
      </c>
      <c r="E112" s="297"/>
      <c r="F112" s="217"/>
      <c r="G112" s="217"/>
      <c r="H112" s="217"/>
      <c r="I112" s="149"/>
      <c r="J112" s="149"/>
      <c r="K112" s="164"/>
      <c r="L112" s="164"/>
      <c r="M112" s="164"/>
      <c r="N112" s="163"/>
      <c r="O112" s="274"/>
      <c r="P112" s="274"/>
      <c r="Q112" s="439"/>
      <c r="R112" s="40"/>
      <c r="S112" s="33"/>
      <c r="T112" s="33"/>
    </row>
    <row r="113" spans="1:29" ht="44.25" customHeight="1">
      <c r="A113" s="200"/>
      <c r="B113" s="76" t="s">
        <v>346</v>
      </c>
      <c r="C113" s="224" t="s">
        <v>347</v>
      </c>
      <c r="D113" s="224"/>
      <c r="E113" s="225" t="s">
        <v>348</v>
      </c>
      <c r="F113" s="225"/>
      <c r="G113" s="216" t="s">
        <v>56</v>
      </c>
      <c r="H113" s="215" t="s">
        <v>349</v>
      </c>
      <c r="I113" s="148"/>
      <c r="J113" s="148"/>
      <c r="K113" s="161"/>
      <c r="L113" s="161"/>
      <c r="M113" s="161"/>
      <c r="N113" s="162"/>
      <c r="O113" s="272" t="s">
        <v>207</v>
      </c>
      <c r="P113" s="148"/>
      <c r="Q113" s="606" t="s">
        <v>123</v>
      </c>
      <c r="R113" s="40"/>
      <c r="S113" s="33"/>
      <c r="T113" s="33"/>
    </row>
    <row r="114" spans="1:29" ht="44.25" customHeight="1">
      <c r="A114" s="200"/>
      <c r="B114" s="165" t="s">
        <v>350</v>
      </c>
      <c r="C114" s="288" t="s">
        <v>61</v>
      </c>
      <c r="D114" s="62" t="s">
        <v>351</v>
      </c>
      <c r="E114" s="296" t="s">
        <v>63</v>
      </c>
      <c r="F114" s="344" t="s">
        <v>352</v>
      </c>
      <c r="G114" s="216"/>
      <c r="H114" s="216"/>
      <c r="I114" s="148"/>
      <c r="J114" s="129">
        <v>1</v>
      </c>
      <c r="K114" s="161"/>
      <c r="L114" s="161"/>
      <c r="M114" s="161"/>
      <c r="N114" s="161">
        <v>1</v>
      </c>
      <c r="O114" s="273"/>
      <c r="P114" s="148" t="s">
        <v>123</v>
      </c>
      <c r="Q114" s="438"/>
      <c r="R114" s="40"/>
      <c r="S114" s="33"/>
      <c r="T114" s="33"/>
    </row>
    <row r="115" spans="1:29" ht="44.25" customHeight="1">
      <c r="A115" s="200"/>
      <c r="B115" s="165" t="s">
        <v>353</v>
      </c>
      <c r="C115" s="288"/>
      <c r="D115" s="62" t="s">
        <v>343</v>
      </c>
      <c r="E115" s="296"/>
      <c r="F115" s="216"/>
      <c r="G115" s="216"/>
      <c r="H115" s="216"/>
      <c r="I115" s="148"/>
      <c r="J115" s="148"/>
      <c r="K115" s="161"/>
      <c r="L115" s="161"/>
      <c r="M115" s="161"/>
      <c r="N115" s="162"/>
      <c r="O115" s="273"/>
      <c r="P115" s="148"/>
      <c r="Q115" s="438"/>
      <c r="R115" s="40"/>
      <c r="S115" s="33"/>
      <c r="T115" s="33"/>
    </row>
    <row r="116" spans="1:29" ht="44.25" customHeight="1">
      <c r="A116" s="200"/>
      <c r="B116" s="203" t="s">
        <v>354</v>
      </c>
      <c r="C116" s="238"/>
      <c r="D116" s="89" t="s">
        <v>355</v>
      </c>
      <c r="E116" s="241"/>
      <c r="F116" s="216"/>
      <c r="G116" s="216"/>
      <c r="H116" s="216"/>
      <c r="I116" s="148"/>
      <c r="J116" s="148"/>
      <c r="K116" s="161"/>
      <c r="L116" s="161"/>
      <c r="M116" s="161"/>
      <c r="N116" s="162"/>
      <c r="O116" s="273"/>
      <c r="P116" s="148"/>
      <c r="Q116" s="438"/>
      <c r="R116" s="40"/>
      <c r="S116" s="33"/>
      <c r="T116" s="33"/>
    </row>
    <row r="117" spans="1:29" ht="44.25" customHeight="1">
      <c r="A117" s="413" t="s">
        <v>175</v>
      </c>
      <c r="B117" s="73" t="s">
        <v>356</v>
      </c>
      <c r="C117" s="450" t="s">
        <v>357</v>
      </c>
      <c r="D117" s="450"/>
      <c r="E117" s="298" t="s">
        <v>358</v>
      </c>
      <c r="F117" s="298"/>
      <c r="G117" s="215" t="s">
        <v>56</v>
      </c>
      <c r="H117" s="215" t="s">
        <v>358</v>
      </c>
      <c r="I117" s="201"/>
      <c r="J117" s="201"/>
      <c r="K117" s="199"/>
      <c r="L117" s="199"/>
      <c r="M117" s="199"/>
      <c r="N117" s="202"/>
      <c r="O117" s="272" t="s">
        <v>207</v>
      </c>
      <c r="P117" s="201"/>
      <c r="Q117" s="614" t="s">
        <v>123</v>
      </c>
      <c r="R117" s="5"/>
      <c r="S117" s="33"/>
      <c r="T117" s="33"/>
    </row>
    <row r="118" spans="1:29" ht="44.25" customHeight="1">
      <c r="A118" s="365"/>
      <c r="B118" s="74" t="s">
        <v>359</v>
      </c>
      <c r="C118" s="288" t="s">
        <v>61</v>
      </c>
      <c r="D118" s="62" t="s">
        <v>340</v>
      </c>
      <c r="E118" s="296" t="s">
        <v>63</v>
      </c>
      <c r="F118" s="344" t="s">
        <v>352</v>
      </c>
      <c r="G118" s="216"/>
      <c r="H118" s="216"/>
      <c r="I118" s="148" t="s">
        <v>123</v>
      </c>
      <c r="J118" s="129">
        <v>1</v>
      </c>
      <c r="K118" s="161"/>
      <c r="L118" s="161"/>
      <c r="M118" s="161"/>
      <c r="N118" s="161">
        <v>1</v>
      </c>
      <c r="O118" s="273"/>
      <c r="P118" s="148" t="s">
        <v>123</v>
      </c>
      <c r="Q118" s="615"/>
      <c r="R118" s="5"/>
      <c r="S118" s="33"/>
      <c r="T118" s="33"/>
    </row>
    <row r="119" spans="1:29" ht="44.25" customHeight="1">
      <c r="A119" s="365"/>
      <c r="B119" s="74" t="s">
        <v>360</v>
      </c>
      <c r="C119" s="288"/>
      <c r="D119" s="62" t="s">
        <v>343</v>
      </c>
      <c r="E119" s="296"/>
      <c r="F119" s="216"/>
      <c r="G119" s="216"/>
      <c r="H119" s="216"/>
      <c r="I119" s="148"/>
      <c r="J119" s="148"/>
      <c r="K119" s="161"/>
      <c r="L119" s="161"/>
      <c r="M119" s="161"/>
      <c r="N119" s="162"/>
      <c r="O119" s="273"/>
      <c r="P119" s="148"/>
      <c r="Q119" s="615"/>
      <c r="R119" s="5"/>
      <c r="S119" s="33"/>
      <c r="T119" s="33"/>
    </row>
    <row r="120" spans="1:29" ht="44.25" customHeight="1">
      <c r="A120" s="365"/>
      <c r="B120" s="81" t="s">
        <v>361</v>
      </c>
      <c r="C120" s="238"/>
      <c r="D120" s="89" t="s">
        <v>362</v>
      </c>
      <c r="E120" s="241"/>
      <c r="F120" s="216"/>
      <c r="G120" s="216"/>
      <c r="H120" s="216"/>
      <c r="I120" s="148"/>
      <c r="J120" s="148"/>
      <c r="K120" s="161"/>
      <c r="L120" s="161"/>
      <c r="M120" s="161"/>
      <c r="N120" s="162"/>
      <c r="O120" s="273"/>
      <c r="P120" s="148"/>
      <c r="Q120" s="615"/>
      <c r="R120" s="5"/>
      <c r="S120" s="33"/>
      <c r="T120" s="33"/>
    </row>
    <row r="121" spans="1:29" s="25" customFormat="1" ht="85.5" customHeight="1">
      <c r="A121" s="458" t="s">
        <v>175</v>
      </c>
      <c r="B121" s="88" t="s">
        <v>363</v>
      </c>
      <c r="C121" s="224" t="s">
        <v>364</v>
      </c>
      <c r="D121" s="359"/>
      <c r="E121" s="312" t="s">
        <v>365</v>
      </c>
      <c r="F121" s="312"/>
      <c r="G121" s="594" t="s">
        <v>136</v>
      </c>
      <c r="H121" s="204" t="s">
        <v>366</v>
      </c>
      <c r="I121" s="597">
        <v>1</v>
      </c>
      <c r="J121" s="470">
        <v>0.9</v>
      </c>
      <c r="K121" s="470">
        <v>0.9</v>
      </c>
      <c r="L121" s="470">
        <v>0.9</v>
      </c>
      <c r="M121" s="470">
        <v>0.9</v>
      </c>
      <c r="N121" s="470">
        <v>0.9</v>
      </c>
      <c r="O121" s="323" t="s">
        <v>211</v>
      </c>
      <c r="P121" s="434" t="s">
        <v>139</v>
      </c>
      <c r="Q121" s="438">
        <v>200000</v>
      </c>
      <c r="R121" s="40"/>
      <c r="S121" s="33"/>
      <c r="T121" s="33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43.5">
      <c r="A122" s="459"/>
      <c r="B122" s="60" t="s">
        <v>367</v>
      </c>
      <c r="C122" s="288" t="s">
        <v>61</v>
      </c>
      <c r="D122" s="84" t="s">
        <v>368</v>
      </c>
      <c r="E122" s="296" t="s">
        <v>63</v>
      </c>
      <c r="F122" s="292" t="s">
        <v>369</v>
      </c>
      <c r="G122" s="595"/>
      <c r="H122" s="86" t="s">
        <v>370</v>
      </c>
      <c r="I122" s="475"/>
      <c r="J122" s="471"/>
      <c r="K122" s="471"/>
      <c r="L122" s="471"/>
      <c r="M122" s="471"/>
      <c r="N122" s="471"/>
      <c r="O122" s="226"/>
      <c r="P122" s="304"/>
      <c r="Q122" s="438"/>
      <c r="R122" s="40"/>
      <c r="S122" s="33"/>
      <c r="T122" s="33"/>
    </row>
    <row r="123" spans="1:29" ht="43.5">
      <c r="A123" s="459"/>
      <c r="B123" s="60" t="s">
        <v>371</v>
      </c>
      <c r="C123" s="288"/>
      <c r="D123" s="84" t="s">
        <v>372</v>
      </c>
      <c r="E123" s="296"/>
      <c r="F123" s="292"/>
      <c r="G123" s="595"/>
      <c r="H123" s="600" t="s">
        <v>373</v>
      </c>
      <c r="I123" s="475"/>
      <c r="J123" s="471"/>
      <c r="K123" s="471"/>
      <c r="L123" s="471"/>
      <c r="M123" s="471"/>
      <c r="N123" s="471"/>
      <c r="O123" s="226"/>
      <c r="P123" s="304"/>
      <c r="Q123" s="438"/>
      <c r="R123" s="40"/>
      <c r="S123" s="33"/>
      <c r="T123" s="33"/>
    </row>
    <row r="124" spans="1:29" ht="21.75">
      <c r="A124" s="459"/>
      <c r="B124" s="60" t="s">
        <v>374</v>
      </c>
      <c r="C124" s="288"/>
      <c r="D124" s="84" t="s">
        <v>375</v>
      </c>
      <c r="E124" s="296"/>
      <c r="F124" s="292"/>
      <c r="G124" s="595"/>
      <c r="H124" s="600"/>
      <c r="I124" s="475"/>
      <c r="J124" s="471"/>
      <c r="K124" s="471"/>
      <c r="L124" s="471"/>
      <c r="M124" s="471"/>
      <c r="N124" s="471"/>
      <c r="O124" s="226"/>
      <c r="P124" s="304"/>
      <c r="Q124" s="438"/>
      <c r="R124" s="40"/>
      <c r="S124" s="33"/>
      <c r="T124" s="33"/>
    </row>
    <row r="125" spans="1:29" ht="45" customHeight="1">
      <c r="A125" s="459"/>
      <c r="B125" s="60" t="s">
        <v>376</v>
      </c>
      <c r="C125" s="288"/>
      <c r="D125" s="84" t="s">
        <v>377</v>
      </c>
      <c r="E125" s="296"/>
      <c r="F125" s="292"/>
      <c r="G125" s="595"/>
      <c r="H125" s="600" t="s">
        <v>373</v>
      </c>
      <c r="I125" s="475"/>
      <c r="J125" s="471"/>
      <c r="K125" s="471"/>
      <c r="L125" s="471"/>
      <c r="M125" s="471"/>
      <c r="N125" s="471"/>
      <c r="O125" s="226"/>
      <c r="P125" s="304"/>
      <c r="Q125" s="438"/>
      <c r="R125" s="40"/>
      <c r="S125" s="33"/>
      <c r="T125" s="33"/>
    </row>
    <row r="126" spans="1:29" ht="43.5">
      <c r="A126" s="459"/>
      <c r="B126" s="60" t="s">
        <v>378</v>
      </c>
      <c r="C126" s="288"/>
      <c r="D126" s="84" t="s">
        <v>379</v>
      </c>
      <c r="E126" s="296"/>
      <c r="F126" s="292"/>
      <c r="G126" s="595"/>
      <c r="H126" s="600"/>
      <c r="I126" s="475"/>
      <c r="J126" s="471"/>
      <c r="K126" s="471"/>
      <c r="L126" s="471"/>
      <c r="M126" s="471"/>
      <c r="N126" s="471"/>
      <c r="O126" s="226"/>
      <c r="P126" s="226"/>
      <c r="Q126" s="438"/>
      <c r="R126" s="40"/>
      <c r="S126" s="33"/>
      <c r="T126" s="33"/>
    </row>
    <row r="127" spans="1:29" s="28" customFormat="1" ht="21.75">
      <c r="A127" s="469"/>
      <c r="B127" s="65" t="s">
        <v>380</v>
      </c>
      <c r="C127" s="289"/>
      <c r="D127" s="87" t="s">
        <v>381</v>
      </c>
      <c r="E127" s="297"/>
      <c r="F127" s="293"/>
      <c r="G127" s="596"/>
      <c r="H127" s="601"/>
      <c r="I127" s="598"/>
      <c r="J127" s="472"/>
      <c r="K127" s="472"/>
      <c r="L127" s="472"/>
      <c r="M127" s="472"/>
      <c r="N127" s="472"/>
      <c r="O127" s="279"/>
      <c r="P127" s="279"/>
      <c r="Q127" s="439"/>
      <c r="R127" s="40"/>
      <c r="S127" s="33"/>
      <c r="T127" s="33"/>
      <c r="U127" s="4"/>
      <c r="V127" s="4"/>
      <c r="W127" s="4"/>
      <c r="X127" s="4"/>
      <c r="Y127" s="4"/>
      <c r="Z127" s="4"/>
      <c r="AA127" s="4"/>
      <c r="AB127" s="4"/>
    </row>
    <row r="128" spans="1:29" ht="96" customHeight="1">
      <c r="A128" s="459" t="s">
        <v>175</v>
      </c>
      <c r="B128" s="88" t="s">
        <v>382</v>
      </c>
      <c r="C128" s="224" t="s">
        <v>383</v>
      </c>
      <c r="D128" s="359"/>
      <c r="E128" s="359" t="s">
        <v>384</v>
      </c>
      <c r="F128" s="359"/>
      <c r="G128" s="466" t="s">
        <v>136</v>
      </c>
      <c r="H128" s="473" t="s">
        <v>385</v>
      </c>
      <c r="I128" s="475" t="s">
        <v>123</v>
      </c>
      <c r="J128" s="226">
        <v>0.95</v>
      </c>
      <c r="K128" s="226">
        <v>0.95</v>
      </c>
      <c r="L128" s="226">
        <v>0.95</v>
      </c>
      <c r="M128" s="226">
        <v>0.95</v>
      </c>
      <c r="N128" s="226">
        <v>0.95</v>
      </c>
      <c r="O128" s="226" t="s">
        <v>386</v>
      </c>
      <c r="P128" s="285" t="s">
        <v>387</v>
      </c>
      <c r="Q128" s="611" t="s">
        <v>123</v>
      </c>
      <c r="R128" s="40"/>
      <c r="S128" s="33"/>
      <c r="T128" s="33"/>
    </row>
    <row r="129" spans="1:26" ht="21.75">
      <c r="A129" s="459"/>
      <c r="B129" s="60" t="s">
        <v>388</v>
      </c>
      <c r="C129" s="288" t="s">
        <v>61</v>
      </c>
      <c r="D129" s="62" t="s">
        <v>389</v>
      </c>
      <c r="E129" s="296" t="s">
        <v>63</v>
      </c>
      <c r="F129" s="299" t="s">
        <v>390</v>
      </c>
      <c r="G129" s="466"/>
      <c r="H129" s="474"/>
      <c r="I129" s="475"/>
      <c r="J129" s="226"/>
      <c r="K129" s="226"/>
      <c r="L129" s="226"/>
      <c r="M129" s="226"/>
      <c r="N129" s="226"/>
      <c r="O129" s="226"/>
      <c r="P129" s="285"/>
      <c r="Q129" s="612"/>
      <c r="R129" s="40"/>
      <c r="S129" s="33"/>
      <c r="T129" s="33"/>
    </row>
    <row r="130" spans="1:26" ht="43.5" customHeight="1">
      <c r="A130" s="459"/>
      <c r="B130" s="60" t="s">
        <v>391</v>
      </c>
      <c r="C130" s="288"/>
      <c r="D130" s="62" t="s">
        <v>392</v>
      </c>
      <c r="E130" s="296"/>
      <c r="F130" s="299"/>
      <c r="G130" s="466"/>
      <c r="H130" s="488" t="s">
        <v>393</v>
      </c>
      <c r="I130" s="475"/>
      <c r="J130" s="226"/>
      <c r="K130" s="226"/>
      <c r="L130" s="226"/>
      <c r="M130" s="226"/>
      <c r="N130" s="226"/>
      <c r="O130" s="226"/>
      <c r="P130" s="285"/>
      <c r="Q130" s="612"/>
      <c r="R130" s="40"/>
      <c r="S130" s="33"/>
      <c r="T130" s="33"/>
    </row>
    <row r="131" spans="1:26" ht="21.75">
      <c r="A131" s="459"/>
      <c r="B131" s="60" t="s">
        <v>394</v>
      </c>
      <c r="C131" s="288"/>
      <c r="D131" s="62" t="s">
        <v>395</v>
      </c>
      <c r="E131" s="296"/>
      <c r="F131" s="299"/>
      <c r="G131" s="466"/>
      <c r="H131" s="489"/>
      <c r="I131" s="475"/>
      <c r="J131" s="226"/>
      <c r="K131" s="226"/>
      <c r="L131" s="226"/>
      <c r="M131" s="226"/>
      <c r="N131" s="226"/>
      <c r="O131" s="226"/>
      <c r="P131" s="285"/>
      <c r="Q131" s="612"/>
      <c r="R131" s="40"/>
      <c r="S131" s="33"/>
      <c r="T131" s="33"/>
    </row>
    <row r="132" spans="1:26" ht="21.75">
      <c r="A132" s="459"/>
      <c r="B132" s="72" t="s">
        <v>396</v>
      </c>
      <c r="C132" s="288"/>
      <c r="D132" s="89" t="s">
        <v>397</v>
      </c>
      <c r="E132" s="296"/>
      <c r="F132" s="299"/>
      <c r="G132" s="466"/>
      <c r="H132" s="489"/>
      <c r="I132" s="475"/>
      <c r="J132" s="226"/>
      <c r="K132" s="226"/>
      <c r="L132" s="226"/>
      <c r="M132" s="226"/>
      <c r="N132" s="226"/>
      <c r="O132" s="226"/>
      <c r="P132" s="285"/>
      <c r="Q132" s="612"/>
      <c r="R132" s="40"/>
      <c r="S132" s="33"/>
      <c r="T132" s="33"/>
    </row>
    <row r="133" spans="1:26" ht="21.75">
      <c r="A133" s="469"/>
      <c r="B133" s="169" t="s">
        <v>398</v>
      </c>
      <c r="C133" s="289"/>
      <c r="D133" s="168" t="s">
        <v>399</v>
      </c>
      <c r="E133" s="297"/>
      <c r="F133" s="300"/>
      <c r="G133" s="467"/>
      <c r="H133" s="490"/>
      <c r="I133" s="475"/>
      <c r="J133" s="226"/>
      <c r="K133" s="226"/>
      <c r="L133" s="226"/>
      <c r="M133" s="226"/>
      <c r="N133" s="226"/>
      <c r="O133" s="226"/>
      <c r="P133" s="285"/>
      <c r="Q133" s="613"/>
      <c r="R133" s="40"/>
      <c r="S133" s="33"/>
      <c r="T133" s="33"/>
    </row>
    <row r="134" spans="1:26" ht="107.25" customHeight="1">
      <c r="A134" s="458" t="s">
        <v>175</v>
      </c>
      <c r="B134" s="88" t="s">
        <v>400</v>
      </c>
      <c r="C134" s="224" t="s">
        <v>401</v>
      </c>
      <c r="D134" s="359"/>
      <c r="E134" s="359" t="s">
        <v>384</v>
      </c>
      <c r="F134" s="359"/>
      <c r="G134" s="492" t="s">
        <v>136</v>
      </c>
      <c r="H134" s="473" t="s">
        <v>385</v>
      </c>
      <c r="I134" s="475" t="s">
        <v>123</v>
      </c>
      <c r="J134" s="226">
        <v>0.95</v>
      </c>
      <c r="K134" s="226">
        <v>0.95</v>
      </c>
      <c r="L134" s="226">
        <v>0.95</v>
      </c>
      <c r="M134" s="226">
        <v>0.95</v>
      </c>
      <c r="N134" s="226">
        <v>0.95</v>
      </c>
      <c r="O134" s="226" t="s">
        <v>386</v>
      </c>
      <c r="P134" s="285" t="s">
        <v>387</v>
      </c>
      <c r="Q134" s="611" t="s">
        <v>123</v>
      </c>
      <c r="R134" s="40"/>
      <c r="S134" s="33"/>
      <c r="T134" s="33"/>
    </row>
    <row r="135" spans="1:26" ht="43.5" customHeight="1">
      <c r="A135" s="459"/>
      <c r="B135" s="60" t="s">
        <v>402</v>
      </c>
      <c r="C135" s="288" t="s">
        <v>61</v>
      </c>
      <c r="D135" s="62" t="s">
        <v>389</v>
      </c>
      <c r="E135" s="494" t="s">
        <v>63</v>
      </c>
      <c r="F135" s="496" t="s">
        <v>390</v>
      </c>
      <c r="G135" s="492"/>
      <c r="H135" s="474"/>
      <c r="I135" s="475"/>
      <c r="J135" s="226"/>
      <c r="K135" s="226"/>
      <c r="L135" s="226"/>
      <c r="M135" s="226"/>
      <c r="N135" s="226"/>
      <c r="O135" s="226"/>
      <c r="P135" s="285"/>
      <c r="Q135" s="612"/>
      <c r="R135" s="40"/>
      <c r="S135" s="33"/>
      <c r="T135" s="33"/>
    </row>
    <row r="136" spans="1:26" ht="21.75" customHeight="1">
      <c r="A136" s="459"/>
      <c r="B136" s="60" t="s">
        <v>403</v>
      </c>
      <c r="C136" s="288"/>
      <c r="D136" s="62" t="s">
        <v>392</v>
      </c>
      <c r="E136" s="495"/>
      <c r="F136" s="403"/>
      <c r="G136" s="492"/>
      <c r="H136" s="488" t="s">
        <v>393</v>
      </c>
      <c r="I136" s="475"/>
      <c r="J136" s="226"/>
      <c r="K136" s="226"/>
      <c r="L136" s="226"/>
      <c r="M136" s="226"/>
      <c r="N136" s="226"/>
      <c r="O136" s="226"/>
      <c r="P136" s="285"/>
      <c r="Q136" s="612"/>
      <c r="R136" s="40"/>
      <c r="S136" s="33"/>
      <c r="T136" s="33"/>
    </row>
    <row r="137" spans="1:26" ht="21.75">
      <c r="A137" s="459"/>
      <c r="B137" s="60" t="s">
        <v>404</v>
      </c>
      <c r="C137" s="288"/>
      <c r="D137" s="62" t="s">
        <v>395</v>
      </c>
      <c r="E137" s="495"/>
      <c r="F137" s="403"/>
      <c r="G137" s="492"/>
      <c r="H137" s="489"/>
      <c r="I137" s="475"/>
      <c r="J137" s="226"/>
      <c r="K137" s="226"/>
      <c r="L137" s="226"/>
      <c r="M137" s="226"/>
      <c r="N137" s="226"/>
      <c r="O137" s="226"/>
      <c r="P137" s="285"/>
      <c r="Q137" s="612"/>
      <c r="R137" s="40"/>
      <c r="S137" s="33"/>
      <c r="T137" s="33"/>
    </row>
    <row r="138" spans="1:26" ht="21.75">
      <c r="A138" s="459"/>
      <c r="B138" s="60" t="s">
        <v>405</v>
      </c>
      <c r="C138" s="288"/>
      <c r="D138" s="89" t="s">
        <v>397</v>
      </c>
      <c r="E138" s="495"/>
      <c r="F138" s="403"/>
      <c r="G138" s="492"/>
      <c r="H138" s="489"/>
      <c r="I138" s="475"/>
      <c r="J138" s="226"/>
      <c r="K138" s="226"/>
      <c r="L138" s="226"/>
      <c r="M138" s="226"/>
      <c r="N138" s="226"/>
      <c r="O138" s="226"/>
      <c r="P138" s="285"/>
      <c r="Q138" s="612"/>
      <c r="R138" s="40"/>
      <c r="S138" s="33"/>
      <c r="T138" s="33"/>
    </row>
    <row r="139" spans="1:26" ht="21.75">
      <c r="A139" s="459"/>
      <c r="B139" s="60" t="s">
        <v>406</v>
      </c>
      <c r="C139" s="288"/>
      <c r="D139" s="156" t="s">
        <v>399</v>
      </c>
      <c r="E139" s="495"/>
      <c r="F139" s="403"/>
      <c r="G139" s="493"/>
      <c r="H139" s="490"/>
      <c r="I139" s="475"/>
      <c r="J139" s="226"/>
      <c r="K139" s="227"/>
      <c r="L139" s="227"/>
      <c r="M139" s="227"/>
      <c r="N139" s="226"/>
      <c r="O139" s="226"/>
      <c r="P139" s="285"/>
      <c r="Q139" s="613"/>
      <c r="R139" s="40"/>
      <c r="S139" s="33"/>
      <c r="T139" s="33"/>
    </row>
    <row r="140" spans="1:26" s="25" customFormat="1" ht="123.75" customHeight="1">
      <c r="A140" s="468" t="s">
        <v>175</v>
      </c>
      <c r="B140" s="49" t="s">
        <v>407</v>
      </c>
      <c r="C140" s="450" t="s">
        <v>408</v>
      </c>
      <c r="D140" s="283"/>
      <c r="E140" s="302" t="s">
        <v>409</v>
      </c>
      <c r="F140" s="231"/>
      <c r="G140" s="491" t="s">
        <v>136</v>
      </c>
      <c r="H140" s="491" t="s">
        <v>410</v>
      </c>
      <c r="I140" s="278" t="s">
        <v>123</v>
      </c>
      <c r="J140" s="303">
        <v>1</v>
      </c>
      <c r="K140" s="454">
        <v>1</v>
      </c>
      <c r="L140" s="497">
        <v>1</v>
      </c>
      <c r="M140" s="454">
        <v>1</v>
      </c>
      <c r="N140" s="454">
        <v>1</v>
      </c>
      <c r="O140" s="278" t="s">
        <v>386</v>
      </c>
      <c r="P140" s="486" t="s">
        <v>411</v>
      </c>
      <c r="Q140" s="611" t="s">
        <v>123</v>
      </c>
      <c r="R140" s="40"/>
      <c r="S140" s="33"/>
      <c r="T140" s="33"/>
      <c r="U140" s="4"/>
      <c r="V140" s="4"/>
      <c r="W140" s="4"/>
      <c r="X140" s="4"/>
      <c r="Y140" s="4"/>
      <c r="Z140" s="4"/>
    </row>
    <row r="141" spans="1:26" ht="21.75">
      <c r="A141" s="459"/>
      <c r="B141" s="74" t="s">
        <v>412</v>
      </c>
      <c r="C141" s="288" t="s">
        <v>61</v>
      </c>
      <c r="D141" s="62" t="s">
        <v>413</v>
      </c>
      <c r="E141" s="296" t="s">
        <v>63</v>
      </c>
      <c r="F141" s="294" t="s">
        <v>414</v>
      </c>
      <c r="G141" s="299"/>
      <c r="H141" s="294"/>
      <c r="I141" s="226"/>
      <c r="J141" s="304"/>
      <c r="K141" s="454"/>
      <c r="L141" s="497"/>
      <c r="M141" s="454"/>
      <c r="N141" s="454"/>
      <c r="O141" s="226"/>
      <c r="P141" s="285"/>
      <c r="Q141" s="612"/>
      <c r="R141" s="40"/>
      <c r="S141" s="33"/>
      <c r="T141" s="33"/>
    </row>
    <row r="142" spans="1:26" ht="43.5">
      <c r="A142" s="459"/>
      <c r="B142" s="74" t="s">
        <v>415</v>
      </c>
      <c r="C142" s="288"/>
      <c r="D142" s="62" t="s">
        <v>416</v>
      </c>
      <c r="E142" s="296"/>
      <c r="F142" s="294"/>
      <c r="G142" s="299"/>
      <c r="H142" s="294"/>
      <c r="I142" s="226"/>
      <c r="J142" s="304"/>
      <c r="K142" s="454"/>
      <c r="L142" s="497"/>
      <c r="M142" s="454"/>
      <c r="N142" s="454"/>
      <c r="O142" s="226"/>
      <c r="P142" s="285"/>
      <c r="Q142" s="612"/>
      <c r="R142" s="40"/>
      <c r="S142" s="33"/>
      <c r="T142" s="33"/>
    </row>
    <row r="143" spans="1:26" ht="43.5">
      <c r="A143" s="459"/>
      <c r="B143" s="74" t="s">
        <v>417</v>
      </c>
      <c r="C143" s="288"/>
      <c r="D143" s="62" t="s">
        <v>418</v>
      </c>
      <c r="E143" s="296"/>
      <c r="F143" s="294"/>
      <c r="G143" s="299"/>
      <c r="H143" s="294"/>
      <c r="I143" s="226"/>
      <c r="J143" s="304"/>
      <c r="K143" s="454"/>
      <c r="L143" s="497"/>
      <c r="M143" s="454"/>
      <c r="N143" s="454"/>
      <c r="O143" s="226"/>
      <c r="P143" s="285"/>
      <c r="Q143" s="612"/>
      <c r="R143" s="40"/>
      <c r="S143" s="33"/>
      <c r="T143" s="33"/>
    </row>
    <row r="144" spans="1:26" s="28" customFormat="1" ht="21.75">
      <c r="A144" s="469"/>
      <c r="B144" s="74" t="s">
        <v>419</v>
      </c>
      <c r="C144" s="289"/>
      <c r="D144" s="68" t="s">
        <v>420</v>
      </c>
      <c r="E144" s="297"/>
      <c r="F144" s="295"/>
      <c r="G144" s="300"/>
      <c r="H144" s="295"/>
      <c r="I144" s="279"/>
      <c r="J144" s="305"/>
      <c r="K144" s="454"/>
      <c r="L144" s="497"/>
      <c r="M144" s="454"/>
      <c r="N144" s="454"/>
      <c r="O144" s="279"/>
      <c r="P144" s="487"/>
      <c r="Q144" s="613"/>
      <c r="R144" s="40"/>
      <c r="S144" s="33"/>
      <c r="T144" s="33"/>
      <c r="U144" s="4"/>
      <c r="V144" s="4"/>
      <c r="W144" s="4"/>
      <c r="X144" s="4"/>
    </row>
    <row r="145" spans="1:28" s="25" customFormat="1" ht="73.5" customHeight="1">
      <c r="A145" s="468" t="s">
        <v>175</v>
      </c>
      <c r="B145" s="157" t="s">
        <v>421</v>
      </c>
      <c r="C145" s="450" t="s">
        <v>422</v>
      </c>
      <c r="D145" s="301"/>
      <c r="E145" s="301" t="s">
        <v>423</v>
      </c>
      <c r="F145" s="301"/>
      <c r="G145" s="298" t="s">
        <v>56</v>
      </c>
      <c r="H145" s="599" t="s">
        <v>424</v>
      </c>
      <c r="I145" s="460" t="s">
        <v>123</v>
      </c>
      <c r="J145" s="463">
        <v>12</v>
      </c>
      <c r="K145" s="306">
        <v>3</v>
      </c>
      <c r="L145" s="306">
        <v>3</v>
      </c>
      <c r="M145" s="306">
        <v>3</v>
      </c>
      <c r="N145" s="412">
        <v>3</v>
      </c>
      <c r="O145" s="278" t="s">
        <v>386</v>
      </c>
      <c r="P145" s="278" t="s">
        <v>425</v>
      </c>
      <c r="Q145" s="606" t="s">
        <v>123</v>
      </c>
      <c r="R145" s="40"/>
      <c r="S145" s="33"/>
      <c r="T145" s="33"/>
      <c r="U145" s="4"/>
      <c r="V145" s="4"/>
      <c r="W145" s="4"/>
      <c r="X145" s="4"/>
    </row>
    <row r="146" spans="1:28" ht="43.5">
      <c r="A146" s="459"/>
      <c r="B146" s="74" t="s">
        <v>426</v>
      </c>
      <c r="C146" s="288" t="s">
        <v>61</v>
      </c>
      <c r="D146" s="62" t="s">
        <v>427</v>
      </c>
      <c r="E146" s="296" t="s">
        <v>63</v>
      </c>
      <c r="F146" s="294" t="s">
        <v>428</v>
      </c>
      <c r="G146" s="299"/>
      <c r="H146" s="299"/>
      <c r="I146" s="461"/>
      <c r="J146" s="464"/>
      <c r="K146" s="307"/>
      <c r="L146" s="307"/>
      <c r="M146" s="307"/>
      <c r="N146" s="261"/>
      <c r="O146" s="226"/>
      <c r="P146" s="226"/>
      <c r="Q146" s="438"/>
      <c r="R146" s="40"/>
      <c r="S146" s="33"/>
      <c r="T146" s="33"/>
    </row>
    <row r="147" spans="1:28" ht="21.75">
      <c r="A147" s="459"/>
      <c r="B147" s="74" t="s">
        <v>429</v>
      </c>
      <c r="C147" s="288"/>
      <c r="D147" s="62" t="s">
        <v>430</v>
      </c>
      <c r="E147" s="296"/>
      <c r="F147" s="294"/>
      <c r="G147" s="299"/>
      <c r="H147" s="299"/>
      <c r="I147" s="461"/>
      <c r="J147" s="464"/>
      <c r="K147" s="307"/>
      <c r="L147" s="307"/>
      <c r="M147" s="307"/>
      <c r="N147" s="261"/>
      <c r="O147" s="226"/>
      <c r="P147" s="226"/>
      <c r="Q147" s="438"/>
      <c r="R147" s="40"/>
      <c r="S147" s="33"/>
      <c r="T147" s="33"/>
    </row>
    <row r="148" spans="1:28" ht="21.75">
      <c r="A148" s="459"/>
      <c r="B148" s="74" t="s">
        <v>431</v>
      </c>
      <c r="C148" s="288"/>
      <c r="D148" s="90" t="s">
        <v>432</v>
      </c>
      <c r="E148" s="296"/>
      <c r="F148" s="294"/>
      <c r="G148" s="299"/>
      <c r="H148" s="299"/>
      <c r="I148" s="461"/>
      <c r="J148" s="464"/>
      <c r="K148" s="307"/>
      <c r="L148" s="307"/>
      <c r="M148" s="307"/>
      <c r="N148" s="261"/>
      <c r="O148" s="226"/>
      <c r="P148" s="226"/>
      <c r="Q148" s="438"/>
      <c r="R148" s="40"/>
      <c r="S148" s="33"/>
      <c r="T148" s="33"/>
    </row>
    <row r="149" spans="1:28" ht="21.75">
      <c r="A149" s="459"/>
      <c r="B149" s="74" t="s">
        <v>433</v>
      </c>
      <c r="C149" s="288"/>
      <c r="D149" s="62" t="s">
        <v>434</v>
      </c>
      <c r="E149" s="296"/>
      <c r="F149" s="294"/>
      <c r="G149" s="299"/>
      <c r="H149" s="299"/>
      <c r="I149" s="461"/>
      <c r="J149" s="464"/>
      <c r="K149" s="307"/>
      <c r="L149" s="307"/>
      <c r="M149" s="307"/>
      <c r="N149" s="261"/>
      <c r="O149" s="226"/>
      <c r="P149" s="226"/>
      <c r="Q149" s="438"/>
      <c r="R149" s="40"/>
      <c r="S149" s="33"/>
      <c r="T149" s="33"/>
    </row>
    <row r="150" spans="1:28" s="28" customFormat="1" ht="43.5">
      <c r="A150" s="469"/>
      <c r="B150" s="75" t="s">
        <v>435</v>
      </c>
      <c r="C150" s="289"/>
      <c r="D150" s="68" t="s">
        <v>436</v>
      </c>
      <c r="E150" s="297"/>
      <c r="F150" s="295"/>
      <c r="G150" s="300"/>
      <c r="H150" s="300"/>
      <c r="I150" s="462"/>
      <c r="J150" s="465"/>
      <c r="K150" s="308"/>
      <c r="L150" s="308"/>
      <c r="M150" s="308"/>
      <c r="N150" s="262"/>
      <c r="O150" s="279"/>
      <c r="P150" s="279"/>
      <c r="Q150" s="439"/>
      <c r="R150" s="40"/>
      <c r="S150" s="33"/>
      <c r="T150" s="33"/>
      <c r="U150" s="4"/>
      <c r="V150" s="4"/>
      <c r="W150" s="4"/>
      <c r="X150" s="4"/>
      <c r="Y150" s="4"/>
      <c r="Z150" s="4"/>
    </row>
    <row r="151" spans="1:28" s="25" customFormat="1" ht="132.75" customHeight="1">
      <c r="A151" s="468" t="s">
        <v>175</v>
      </c>
      <c r="B151" s="76" t="s">
        <v>437</v>
      </c>
      <c r="C151" s="450" t="s">
        <v>438</v>
      </c>
      <c r="D151" s="283"/>
      <c r="E151" s="301" t="s">
        <v>439</v>
      </c>
      <c r="F151" s="301"/>
      <c r="G151" s="298" t="s">
        <v>56</v>
      </c>
      <c r="H151" s="298" t="s">
        <v>440</v>
      </c>
      <c r="I151" s="278">
        <v>1</v>
      </c>
      <c r="J151" s="278">
        <v>1</v>
      </c>
      <c r="K151" s="278">
        <v>1</v>
      </c>
      <c r="L151" s="278">
        <v>1</v>
      </c>
      <c r="M151" s="278">
        <v>1</v>
      </c>
      <c r="N151" s="278">
        <v>1</v>
      </c>
      <c r="O151" s="278" t="s">
        <v>386</v>
      </c>
      <c r="P151" s="278" t="s">
        <v>441</v>
      </c>
      <c r="Q151" s="606"/>
      <c r="R151" s="40"/>
      <c r="S151" s="33"/>
      <c r="T151" s="33"/>
      <c r="U151" s="4"/>
      <c r="V151" s="4"/>
      <c r="W151" s="4"/>
      <c r="X151" s="4"/>
      <c r="Y151" s="4"/>
      <c r="Z151" s="4"/>
    </row>
    <row r="152" spans="1:28" ht="43.5">
      <c r="A152" s="459"/>
      <c r="B152" s="74" t="s">
        <v>442</v>
      </c>
      <c r="C152" s="288" t="s">
        <v>61</v>
      </c>
      <c r="D152" s="62" t="s">
        <v>443</v>
      </c>
      <c r="E152" s="296" t="s">
        <v>63</v>
      </c>
      <c r="F152" s="294" t="s">
        <v>444</v>
      </c>
      <c r="G152" s="299"/>
      <c r="H152" s="299"/>
      <c r="I152" s="226"/>
      <c r="J152" s="226"/>
      <c r="K152" s="226"/>
      <c r="L152" s="226"/>
      <c r="M152" s="226"/>
      <c r="N152" s="226"/>
      <c r="O152" s="226"/>
      <c r="P152" s="226"/>
      <c r="Q152" s="438"/>
      <c r="R152" s="40"/>
      <c r="S152" s="33"/>
      <c r="T152" s="33"/>
    </row>
    <row r="153" spans="1:28" ht="43.5">
      <c r="A153" s="459"/>
      <c r="B153" s="74" t="s">
        <v>445</v>
      </c>
      <c r="C153" s="288"/>
      <c r="D153" s="62" t="s">
        <v>446</v>
      </c>
      <c r="E153" s="296"/>
      <c r="F153" s="294"/>
      <c r="G153" s="299"/>
      <c r="H153" s="299"/>
      <c r="I153" s="226"/>
      <c r="J153" s="226"/>
      <c r="K153" s="226"/>
      <c r="L153" s="226"/>
      <c r="M153" s="226"/>
      <c r="N153" s="226"/>
      <c r="O153" s="226"/>
      <c r="P153" s="226"/>
      <c r="Q153" s="438"/>
      <c r="R153" s="40"/>
      <c r="S153" s="33"/>
      <c r="T153" s="33"/>
    </row>
    <row r="154" spans="1:28" ht="65.25">
      <c r="A154" s="459"/>
      <c r="B154" s="74" t="s">
        <v>447</v>
      </c>
      <c r="C154" s="288"/>
      <c r="D154" s="62" t="s">
        <v>448</v>
      </c>
      <c r="E154" s="296"/>
      <c r="F154" s="294"/>
      <c r="G154" s="299"/>
      <c r="H154" s="299"/>
      <c r="I154" s="226"/>
      <c r="J154" s="226"/>
      <c r="K154" s="226"/>
      <c r="L154" s="226"/>
      <c r="M154" s="226"/>
      <c r="N154" s="226"/>
      <c r="O154" s="226"/>
      <c r="P154" s="226"/>
      <c r="Q154" s="438"/>
      <c r="R154" s="40"/>
      <c r="S154" s="33"/>
      <c r="T154" s="33"/>
    </row>
    <row r="155" spans="1:28" ht="21.75">
      <c r="A155" s="459"/>
      <c r="B155" s="74" t="s">
        <v>449</v>
      </c>
      <c r="C155" s="288"/>
      <c r="D155" s="62" t="s">
        <v>450</v>
      </c>
      <c r="E155" s="296"/>
      <c r="F155" s="294"/>
      <c r="G155" s="299"/>
      <c r="H155" s="299"/>
      <c r="I155" s="226"/>
      <c r="J155" s="226"/>
      <c r="K155" s="226"/>
      <c r="L155" s="226"/>
      <c r="M155" s="226"/>
      <c r="N155" s="226"/>
      <c r="O155" s="226"/>
      <c r="P155" s="226"/>
      <c r="Q155" s="438"/>
      <c r="R155" s="40"/>
      <c r="S155" s="33"/>
      <c r="T155" s="33"/>
    </row>
    <row r="156" spans="1:28" s="28" customFormat="1" ht="21.75">
      <c r="A156" s="469"/>
      <c r="B156" s="81" t="s">
        <v>451</v>
      </c>
      <c r="C156" s="289"/>
      <c r="D156" s="68" t="s">
        <v>452</v>
      </c>
      <c r="E156" s="297"/>
      <c r="F156" s="295"/>
      <c r="G156" s="300"/>
      <c r="H156" s="300"/>
      <c r="I156" s="279"/>
      <c r="J156" s="279"/>
      <c r="K156" s="279"/>
      <c r="L156" s="279"/>
      <c r="M156" s="279"/>
      <c r="N156" s="279"/>
      <c r="O156" s="279"/>
      <c r="P156" s="279"/>
      <c r="Q156" s="439"/>
      <c r="R156" s="40"/>
      <c r="S156" s="33"/>
      <c r="T156" s="33"/>
      <c r="U156" s="4"/>
      <c r="V156" s="4"/>
      <c r="W156" s="4"/>
      <c r="X156" s="4"/>
      <c r="Y156" s="4"/>
    </row>
    <row r="157" spans="1:28" s="26" customFormat="1" ht="63.75" customHeight="1">
      <c r="A157" s="413" t="s">
        <v>175</v>
      </c>
      <c r="B157" s="49" t="s">
        <v>453</v>
      </c>
      <c r="C157" s="309" t="s">
        <v>454</v>
      </c>
      <c r="D157" s="310"/>
      <c r="E157" s="310" t="s">
        <v>455</v>
      </c>
      <c r="F157" s="310"/>
      <c r="G157" s="225" t="s">
        <v>56</v>
      </c>
      <c r="H157" s="95" t="s">
        <v>456</v>
      </c>
      <c r="I157" s="498" t="s">
        <v>123</v>
      </c>
      <c r="J157" s="323">
        <v>0.95</v>
      </c>
      <c r="K157" s="323">
        <v>0.95</v>
      </c>
      <c r="L157" s="323">
        <v>0.95</v>
      </c>
      <c r="M157" s="323">
        <v>0.95</v>
      </c>
      <c r="N157" s="323">
        <v>0.95</v>
      </c>
      <c r="O157" s="278" t="s">
        <v>457</v>
      </c>
      <c r="P157" s="304" t="s">
        <v>458</v>
      </c>
      <c r="Q157" s="607">
        <f>3700000+3400000+150000+1200000</f>
        <v>8450000</v>
      </c>
      <c r="R157" s="40"/>
      <c r="S157" s="33"/>
      <c r="T157" s="33"/>
      <c r="U157" s="4"/>
      <c r="V157" s="4"/>
      <c r="W157" s="4"/>
      <c r="X157" s="4"/>
      <c r="Y157" s="4"/>
      <c r="Z157" s="4"/>
      <c r="AA157" s="4"/>
      <c r="AB157" s="4"/>
    </row>
    <row r="158" spans="1:28" s="697" customFormat="1" ht="65.25" customHeight="1">
      <c r="A158" s="365"/>
      <c r="B158" s="693" t="s">
        <v>459</v>
      </c>
      <c r="C158" s="288" t="s">
        <v>156</v>
      </c>
      <c r="D158" s="694" t="s">
        <v>460</v>
      </c>
      <c r="E158" s="296" t="s">
        <v>461</v>
      </c>
      <c r="F158" s="292" t="s">
        <v>462</v>
      </c>
      <c r="G158" s="299"/>
      <c r="H158" s="695" t="s">
        <v>463</v>
      </c>
      <c r="I158" s="324"/>
      <c r="J158" s="324"/>
      <c r="K158" s="324"/>
      <c r="L158" s="324"/>
      <c r="M158" s="324"/>
      <c r="N158" s="324"/>
      <c r="O158" s="226"/>
      <c r="P158" s="304"/>
      <c r="Q158" s="438"/>
      <c r="R158" s="696"/>
      <c r="S158" s="680"/>
      <c r="T158" s="680"/>
      <c r="U158" s="681"/>
      <c r="V158" s="681"/>
      <c r="W158" s="681"/>
      <c r="X158" s="681"/>
      <c r="Y158" s="681"/>
      <c r="Z158" s="681"/>
      <c r="AA158" s="681"/>
      <c r="AB158" s="681"/>
    </row>
    <row r="159" spans="1:28" ht="18.75" customHeight="1">
      <c r="A159" s="365"/>
      <c r="B159" s="91" t="s">
        <v>464</v>
      </c>
      <c r="C159" s="484"/>
      <c r="D159" s="94" t="s">
        <v>465</v>
      </c>
      <c r="E159" s="485"/>
      <c r="F159" s="292"/>
      <c r="G159" s="299"/>
      <c r="H159" s="93" t="s">
        <v>466</v>
      </c>
      <c r="I159" s="324"/>
      <c r="J159" s="324"/>
      <c r="K159" s="324"/>
      <c r="L159" s="324"/>
      <c r="M159" s="324"/>
      <c r="N159" s="324"/>
      <c r="O159" s="226"/>
      <c r="P159" s="304"/>
      <c r="Q159" s="438"/>
      <c r="R159" s="40"/>
      <c r="S159" s="33"/>
      <c r="T159" s="33"/>
    </row>
    <row r="160" spans="1:28" ht="43.5" customHeight="1">
      <c r="A160" s="365"/>
      <c r="B160" s="91" t="s">
        <v>467</v>
      </c>
      <c r="C160" s="288"/>
      <c r="D160" s="97" t="s">
        <v>468</v>
      </c>
      <c r="E160" s="296"/>
      <c r="F160" s="292"/>
      <c r="G160" s="299"/>
      <c r="H160" s="286"/>
      <c r="I160" s="324"/>
      <c r="J160" s="324"/>
      <c r="K160" s="324"/>
      <c r="L160" s="324"/>
      <c r="M160" s="324"/>
      <c r="N160" s="324"/>
      <c r="O160" s="226"/>
      <c r="P160" s="304"/>
      <c r="Q160" s="438"/>
      <c r="R160" s="40"/>
      <c r="S160" s="33"/>
      <c r="T160" s="33"/>
    </row>
    <row r="161" spans="1:28" ht="18.75" customHeight="1">
      <c r="A161" s="365"/>
      <c r="B161" s="91" t="s">
        <v>469</v>
      </c>
      <c r="C161" s="288"/>
      <c r="D161" s="94" t="s">
        <v>470</v>
      </c>
      <c r="E161" s="296"/>
      <c r="F161" s="292"/>
      <c r="G161" s="299"/>
      <c r="H161" s="287"/>
      <c r="I161" s="324"/>
      <c r="J161" s="324"/>
      <c r="K161" s="324"/>
      <c r="L161" s="324"/>
      <c r="M161" s="324"/>
      <c r="N161" s="324"/>
      <c r="O161" s="226"/>
      <c r="P161" s="304"/>
      <c r="Q161" s="438"/>
      <c r="R161" s="40"/>
      <c r="S161" s="33"/>
      <c r="T161" s="33"/>
    </row>
    <row r="162" spans="1:28" s="692" customFormat="1" ht="72.75" customHeight="1">
      <c r="A162" s="455" t="s">
        <v>175</v>
      </c>
      <c r="B162" s="687" t="s">
        <v>471</v>
      </c>
      <c r="C162" s="688" t="s">
        <v>472</v>
      </c>
      <c r="D162" s="689"/>
      <c r="E162" s="690" t="s">
        <v>473</v>
      </c>
      <c r="F162" s="690"/>
      <c r="G162" s="457" t="s">
        <v>136</v>
      </c>
      <c r="H162" s="451" t="s">
        <v>474</v>
      </c>
      <c r="I162" s="316">
        <v>0.9</v>
      </c>
      <c r="J162" s="319">
        <v>0.9</v>
      </c>
      <c r="K162" s="319">
        <v>0.9</v>
      </c>
      <c r="L162" s="319">
        <v>0.9</v>
      </c>
      <c r="M162" s="319">
        <v>0.9</v>
      </c>
      <c r="N162" s="319">
        <v>0.9</v>
      </c>
      <c r="O162" s="319" t="s">
        <v>457</v>
      </c>
      <c r="P162" s="479" t="s">
        <v>475</v>
      </c>
      <c r="Q162" s="608">
        <f>338950+119500</f>
        <v>458450</v>
      </c>
      <c r="R162" s="691"/>
      <c r="S162" s="680"/>
      <c r="T162" s="680"/>
      <c r="U162" s="681"/>
      <c r="V162" s="681"/>
      <c r="W162" s="681"/>
      <c r="X162" s="681"/>
      <c r="Y162" s="681"/>
      <c r="Z162" s="681"/>
      <c r="AA162" s="681"/>
      <c r="AB162" s="681"/>
    </row>
    <row r="163" spans="1:28" ht="21.75">
      <c r="A163" s="335"/>
      <c r="B163" s="91" t="s">
        <v>476</v>
      </c>
      <c r="C163" s="288" t="s">
        <v>61</v>
      </c>
      <c r="D163" s="62" t="s">
        <v>477</v>
      </c>
      <c r="E163" s="290" t="s">
        <v>63</v>
      </c>
      <c r="F163" s="292" t="s">
        <v>478</v>
      </c>
      <c r="G163" s="292"/>
      <c r="H163" s="452"/>
      <c r="I163" s="317"/>
      <c r="J163" s="320"/>
      <c r="K163" s="320"/>
      <c r="L163" s="320"/>
      <c r="M163" s="320"/>
      <c r="N163" s="320"/>
      <c r="O163" s="482"/>
      <c r="P163" s="480"/>
      <c r="Q163" s="609"/>
      <c r="R163" s="40"/>
      <c r="S163" s="33"/>
      <c r="T163" s="33"/>
    </row>
    <row r="164" spans="1:28" ht="21.75">
      <c r="A164" s="335"/>
      <c r="B164" s="91" t="s">
        <v>479</v>
      </c>
      <c r="C164" s="288"/>
      <c r="D164" s="62" t="s">
        <v>480</v>
      </c>
      <c r="E164" s="290"/>
      <c r="F164" s="292"/>
      <c r="G164" s="292"/>
      <c r="H164" s="452"/>
      <c r="I164" s="317"/>
      <c r="J164" s="320"/>
      <c r="K164" s="320"/>
      <c r="L164" s="320"/>
      <c r="M164" s="320"/>
      <c r="N164" s="320"/>
      <c r="O164" s="482"/>
      <c r="P164" s="480"/>
      <c r="Q164" s="609"/>
      <c r="R164" s="40"/>
      <c r="S164" s="33"/>
      <c r="T164" s="33"/>
    </row>
    <row r="165" spans="1:28" ht="21.75">
      <c r="A165" s="335"/>
      <c r="B165" s="91" t="s">
        <v>481</v>
      </c>
      <c r="C165" s="288"/>
      <c r="D165" s="62" t="s">
        <v>482</v>
      </c>
      <c r="E165" s="290"/>
      <c r="F165" s="292"/>
      <c r="G165" s="292"/>
      <c r="H165" s="452"/>
      <c r="I165" s="317"/>
      <c r="J165" s="320"/>
      <c r="K165" s="320"/>
      <c r="L165" s="320"/>
      <c r="M165" s="320"/>
      <c r="N165" s="320"/>
      <c r="O165" s="482"/>
      <c r="P165" s="480"/>
      <c r="Q165" s="609"/>
      <c r="R165" s="40"/>
      <c r="S165" s="33"/>
      <c r="T165" s="33"/>
    </row>
    <row r="166" spans="1:28" s="28" customFormat="1" ht="21.75">
      <c r="A166" s="456"/>
      <c r="B166" s="91" t="s">
        <v>483</v>
      </c>
      <c r="C166" s="289"/>
      <c r="D166" s="68" t="s">
        <v>484</v>
      </c>
      <c r="E166" s="291"/>
      <c r="F166" s="293"/>
      <c r="G166" s="293"/>
      <c r="H166" s="453"/>
      <c r="I166" s="318"/>
      <c r="J166" s="321"/>
      <c r="K166" s="321"/>
      <c r="L166" s="321"/>
      <c r="M166" s="321"/>
      <c r="N166" s="321"/>
      <c r="O166" s="483"/>
      <c r="P166" s="481"/>
      <c r="Q166" s="610"/>
      <c r="R166" s="40"/>
      <c r="S166" s="33"/>
      <c r="T166" s="33"/>
      <c r="U166" s="4"/>
      <c r="V166" s="4"/>
      <c r="W166" s="4"/>
      <c r="X166" s="4"/>
    </row>
    <row r="167" spans="1:28" ht="79.5" customHeight="1">
      <c r="A167" s="413" t="s">
        <v>175</v>
      </c>
      <c r="B167" s="73" t="s">
        <v>485</v>
      </c>
      <c r="C167" s="450" t="s">
        <v>486</v>
      </c>
      <c r="D167" s="283"/>
      <c r="E167" s="503" t="s">
        <v>487</v>
      </c>
      <c r="F167" s="504"/>
      <c r="G167" s="298" t="s">
        <v>56</v>
      </c>
      <c r="H167" s="501" t="s">
        <v>488</v>
      </c>
      <c r="I167" s="500">
        <v>1</v>
      </c>
      <c r="J167" s="500">
        <v>1</v>
      </c>
      <c r="K167" s="412">
        <v>1</v>
      </c>
      <c r="L167" s="412"/>
      <c r="M167" s="412"/>
      <c r="N167" s="412"/>
      <c r="O167" s="278" t="s">
        <v>489</v>
      </c>
      <c r="P167" s="278" t="s">
        <v>490</v>
      </c>
      <c r="Q167" s="191"/>
      <c r="R167" s="40"/>
      <c r="S167" s="33"/>
      <c r="T167" s="33"/>
    </row>
    <row r="168" spans="1:28" ht="45.75" customHeight="1">
      <c r="A168" s="365"/>
      <c r="B168" s="74" t="s">
        <v>491</v>
      </c>
      <c r="C168" s="288" t="s">
        <v>61</v>
      </c>
      <c r="D168" s="62" t="s">
        <v>492</v>
      </c>
      <c r="E168" s="241" t="s">
        <v>63</v>
      </c>
      <c r="F168" s="322" t="s">
        <v>123</v>
      </c>
      <c r="G168" s="299"/>
      <c r="H168" s="502"/>
      <c r="I168" s="324"/>
      <c r="J168" s="324"/>
      <c r="K168" s="261"/>
      <c r="L168" s="261"/>
      <c r="M168" s="261"/>
      <c r="N168" s="261"/>
      <c r="O168" s="226"/>
      <c r="P168" s="226"/>
      <c r="Q168" s="192" t="s">
        <v>123</v>
      </c>
      <c r="R168" s="40"/>
      <c r="S168" s="33"/>
      <c r="T168" s="33"/>
    </row>
    <row r="169" spans="1:28" ht="65.25" customHeight="1">
      <c r="A169" s="365"/>
      <c r="B169" s="74" t="s">
        <v>493</v>
      </c>
      <c r="C169" s="288"/>
      <c r="D169" s="62" t="s">
        <v>494</v>
      </c>
      <c r="E169" s="243"/>
      <c r="F169" s="322"/>
      <c r="G169" s="299"/>
      <c r="H169" s="502"/>
      <c r="I169" s="324"/>
      <c r="J169" s="324"/>
      <c r="K169" s="261"/>
      <c r="L169" s="261"/>
      <c r="M169" s="261"/>
      <c r="N169" s="261"/>
      <c r="O169" s="226"/>
      <c r="P169" s="226"/>
      <c r="Q169" s="192"/>
      <c r="R169" s="40"/>
      <c r="S169" s="33"/>
      <c r="T169" s="33"/>
    </row>
    <row r="170" spans="1:28" ht="25.5" customHeight="1">
      <c r="A170" s="413" t="s">
        <v>175</v>
      </c>
      <c r="B170" s="73" t="s">
        <v>495</v>
      </c>
      <c r="C170" s="283" t="s">
        <v>496</v>
      </c>
      <c r="D170" s="284"/>
      <c r="E170" s="283" t="s">
        <v>497</v>
      </c>
      <c r="F170" s="283"/>
      <c r="G170" s="298" t="s">
        <v>56</v>
      </c>
      <c r="H170" s="215" t="s">
        <v>498</v>
      </c>
      <c r="I170" s="500">
        <v>1</v>
      </c>
      <c r="J170" s="500">
        <v>1</v>
      </c>
      <c r="K170" s="412">
        <v>1</v>
      </c>
      <c r="L170" s="412"/>
      <c r="M170" s="412"/>
      <c r="N170" s="412"/>
      <c r="O170" s="278" t="s">
        <v>489</v>
      </c>
      <c r="P170" s="278" t="s">
        <v>499</v>
      </c>
      <c r="Q170" s="191"/>
      <c r="R170" s="40"/>
      <c r="S170" s="33"/>
      <c r="T170" s="33"/>
    </row>
    <row r="171" spans="1:28" ht="107.25" customHeight="1">
      <c r="A171" s="365"/>
      <c r="B171" s="74" t="s">
        <v>500</v>
      </c>
      <c r="C171" s="96" t="s">
        <v>61</v>
      </c>
      <c r="D171" s="62" t="s">
        <v>501</v>
      </c>
      <c r="E171" s="99" t="s">
        <v>63</v>
      </c>
      <c r="F171" s="67" t="s">
        <v>123</v>
      </c>
      <c r="G171" s="299"/>
      <c r="H171" s="216"/>
      <c r="I171" s="324"/>
      <c r="J171" s="324"/>
      <c r="K171" s="261"/>
      <c r="L171" s="261"/>
      <c r="M171" s="261"/>
      <c r="N171" s="261"/>
      <c r="O171" s="226"/>
      <c r="P171" s="226"/>
      <c r="Q171" s="192" t="s">
        <v>123</v>
      </c>
      <c r="R171" s="40"/>
      <c r="S171" s="33"/>
      <c r="T171" s="33"/>
    </row>
    <row r="172" spans="1:28" ht="76.5" customHeight="1">
      <c r="A172" s="365" t="s">
        <v>175</v>
      </c>
      <c r="B172" s="76" t="s">
        <v>502</v>
      </c>
      <c r="C172" s="224" t="s">
        <v>503</v>
      </c>
      <c r="D172" s="359"/>
      <c r="E172" s="359" t="s">
        <v>504</v>
      </c>
      <c r="F172" s="359"/>
      <c r="G172" s="225" t="s">
        <v>505</v>
      </c>
      <c r="H172" s="344" t="s">
        <v>506</v>
      </c>
      <c r="I172" s="323">
        <v>1</v>
      </c>
      <c r="J172" s="323">
        <v>1</v>
      </c>
      <c r="K172" s="323">
        <v>1</v>
      </c>
      <c r="L172" s="323">
        <v>1</v>
      </c>
      <c r="M172" s="323">
        <v>1</v>
      </c>
      <c r="N172" s="323">
        <v>1</v>
      </c>
      <c r="O172" s="323" t="s">
        <v>489</v>
      </c>
      <c r="P172" s="434" t="s">
        <v>458</v>
      </c>
      <c r="Q172" s="193"/>
      <c r="R172" s="5"/>
      <c r="S172" s="33"/>
      <c r="T172" s="33"/>
    </row>
    <row r="173" spans="1:28" ht="21.75">
      <c r="A173" s="365"/>
      <c r="B173" s="78" t="s">
        <v>507</v>
      </c>
      <c r="C173" s="288" t="s">
        <v>61</v>
      </c>
      <c r="D173" s="62" t="s">
        <v>508</v>
      </c>
      <c r="E173" s="296" t="s">
        <v>63</v>
      </c>
      <c r="F173" s="299" t="s">
        <v>509</v>
      </c>
      <c r="G173" s="299"/>
      <c r="H173" s="216"/>
      <c r="I173" s="226"/>
      <c r="J173" s="226"/>
      <c r="K173" s="226"/>
      <c r="L173" s="226"/>
      <c r="M173" s="226"/>
      <c r="N173" s="226"/>
      <c r="O173" s="226"/>
      <c r="P173" s="304"/>
      <c r="Q173" s="193" t="s">
        <v>123</v>
      </c>
      <c r="R173" s="5"/>
      <c r="S173" s="33"/>
      <c r="T173" s="33"/>
    </row>
    <row r="174" spans="1:28" ht="69" customHeight="1">
      <c r="A174" s="366"/>
      <c r="B174" s="146" t="s">
        <v>510</v>
      </c>
      <c r="C174" s="288"/>
      <c r="D174" s="62" t="s">
        <v>511</v>
      </c>
      <c r="E174" s="296"/>
      <c r="F174" s="299"/>
      <c r="G174" s="299"/>
      <c r="H174" s="216"/>
      <c r="I174" s="226"/>
      <c r="J174" s="226"/>
      <c r="K174" s="226"/>
      <c r="L174" s="226"/>
      <c r="M174" s="226"/>
      <c r="N174" s="226"/>
      <c r="O174" s="226"/>
      <c r="P174" s="304"/>
      <c r="Q174" s="193"/>
      <c r="R174" s="5"/>
      <c r="S174" s="33"/>
      <c r="T174" s="33"/>
    </row>
    <row r="175" spans="1:28" ht="64.5" customHeight="1">
      <c r="A175" s="365" t="s">
        <v>175</v>
      </c>
      <c r="B175" s="73" t="s">
        <v>512</v>
      </c>
      <c r="C175" s="634" t="s">
        <v>513</v>
      </c>
      <c r="D175" s="635"/>
      <c r="E175" s="571" t="s">
        <v>514</v>
      </c>
      <c r="F175" s="230"/>
      <c r="G175" s="444" t="s">
        <v>136</v>
      </c>
      <c r="H175" s="215" t="s">
        <v>515</v>
      </c>
      <c r="I175" s="376">
        <v>1</v>
      </c>
      <c r="J175" s="376">
        <v>1</v>
      </c>
      <c r="K175" s="376">
        <v>1</v>
      </c>
      <c r="L175" s="376">
        <v>1</v>
      </c>
      <c r="M175" s="376">
        <v>1</v>
      </c>
      <c r="N175" s="376">
        <v>1</v>
      </c>
      <c r="O175" s="272" t="s">
        <v>489</v>
      </c>
      <c r="P175" s="435" t="s">
        <v>516</v>
      </c>
      <c r="Q175" s="438"/>
      <c r="R175" s="40"/>
      <c r="S175" s="33"/>
      <c r="T175" s="33"/>
    </row>
    <row r="176" spans="1:28" ht="21.75">
      <c r="A176" s="365"/>
      <c r="B176" s="78" t="s">
        <v>517</v>
      </c>
      <c r="C176" s="637" t="s">
        <v>61</v>
      </c>
      <c r="D176" s="159" t="s">
        <v>518</v>
      </c>
      <c r="E176" s="555" t="s">
        <v>63</v>
      </c>
      <c r="F176" s="337" t="s">
        <v>519</v>
      </c>
      <c r="G176" s="445"/>
      <c r="H176" s="216"/>
      <c r="I176" s="377"/>
      <c r="J176" s="377"/>
      <c r="K176" s="377"/>
      <c r="L176" s="377"/>
      <c r="M176" s="377"/>
      <c r="N176" s="377"/>
      <c r="O176" s="273"/>
      <c r="P176" s="436"/>
      <c r="Q176" s="438"/>
      <c r="R176" s="40"/>
      <c r="S176" s="33"/>
      <c r="T176" s="33"/>
    </row>
    <row r="177" spans="1:20" ht="21.75">
      <c r="A177" s="365"/>
      <c r="B177" s="78" t="s">
        <v>520</v>
      </c>
      <c r="C177" s="553"/>
      <c r="D177" s="54" t="s">
        <v>521</v>
      </c>
      <c r="E177" s="556"/>
      <c r="F177" s="338"/>
      <c r="G177" s="445"/>
      <c r="H177" s="216"/>
      <c r="I177" s="377"/>
      <c r="J177" s="377"/>
      <c r="K177" s="377"/>
      <c r="L177" s="377"/>
      <c r="M177" s="377"/>
      <c r="N177" s="377"/>
      <c r="O177" s="273"/>
      <c r="P177" s="436"/>
      <c r="Q177" s="438"/>
      <c r="R177" s="40"/>
      <c r="S177" s="33"/>
      <c r="T177" s="33"/>
    </row>
    <row r="178" spans="1:20" ht="25.5" customHeight="1">
      <c r="A178" s="365"/>
      <c r="B178" s="78" t="s">
        <v>522</v>
      </c>
      <c r="C178" s="553"/>
      <c r="D178" s="661" t="s">
        <v>523</v>
      </c>
      <c r="E178" s="556"/>
      <c r="F178" s="338"/>
      <c r="G178" s="445"/>
      <c r="H178" s="216"/>
      <c r="I178" s="377"/>
      <c r="J178" s="377"/>
      <c r="K178" s="377"/>
      <c r="L178" s="377"/>
      <c r="M178" s="377"/>
      <c r="N178" s="377"/>
      <c r="O178" s="273"/>
      <c r="P178" s="436"/>
      <c r="Q178" s="438"/>
      <c r="R178" s="40"/>
      <c r="S178" s="33"/>
      <c r="T178" s="33"/>
    </row>
    <row r="179" spans="1:20" ht="21.75">
      <c r="A179" s="365"/>
      <c r="B179" s="78" t="s">
        <v>524</v>
      </c>
      <c r="C179" s="553"/>
      <c r="D179" s="662"/>
      <c r="E179" s="556"/>
      <c r="F179" s="338"/>
      <c r="G179" s="445"/>
      <c r="H179" s="216"/>
      <c r="I179" s="377"/>
      <c r="J179" s="377"/>
      <c r="K179" s="377"/>
      <c r="L179" s="377"/>
      <c r="M179" s="377"/>
      <c r="N179" s="377"/>
      <c r="O179" s="273"/>
      <c r="P179" s="436"/>
      <c r="Q179" s="438"/>
      <c r="R179" s="40"/>
      <c r="S179" s="33"/>
      <c r="T179" s="33"/>
    </row>
    <row r="180" spans="1:20" ht="21.75">
      <c r="A180" s="366"/>
      <c r="B180" s="78" t="s">
        <v>525</v>
      </c>
      <c r="C180" s="638"/>
      <c r="D180" s="58" t="s">
        <v>526</v>
      </c>
      <c r="E180" s="568"/>
      <c r="F180" s="339"/>
      <c r="G180" s="446"/>
      <c r="H180" s="217"/>
      <c r="I180" s="378"/>
      <c r="J180" s="378"/>
      <c r="K180" s="378"/>
      <c r="L180" s="378"/>
      <c r="M180" s="378"/>
      <c r="N180" s="411"/>
      <c r="O180" s="274"/>
      <c r="P180" s="437"/>
      <c r="Q180" s="439"/>
      <c r="R180" s="40"/>
      <c r="S180" s="33"/>
      <c r="T180" s="33"/>
    </row>
    <row r="181" spans="1:20" ht="87.75" customHeight="1">
      <c r="A181" s="413" t="s">
        <v>175</v>
      </c>
      <c r="B181" s="73" t="s">
        <v>527</v>
      </c>
      <c r="C181" s="639" t="s">
        <v>528</v>
      </c>
      <c r="D181" s="570"/>
      <c r="E181" s="642" t="s">
        <v>529</v>
      </c>
      <c r="F181" s="643"/>
      <c r="G181" s="357" t="s">
        <v>56</v>
      </c>
      <c r="H181" s="215" t="s">
        <v>530</v>
      </c>
      <c r="I181" s="349">
        <v>11</v>
      </c>
      <c r="J181" s="349">
        <v>12</v>
      </c>
      <c r="K181" s="275">
        <v>2</v>
      </c>
      <c r="L181" s="269">
        <v>3</v>
      </c>
      <c r="M181" s="392">
        <v>3</v>
      </c>
      <c r="N181" s="440">
        <v>4</v>
      </c>
      <c r="O181" s="447" t="s">
        <v>489</v>
      </c>
      <c r="P181" s="435" t="s">
        <v>531</v>
      </c>
      <c r="Q181" s="606" t="s">
        <v>123</v>
      </c>
      <c r="R181" s="40"/>
      <c r="S181" s="33"/>
      <c r="T181" s="33"/>
    </row>
    <row r="182" spans="1:20" ht="43.5">
      <c r="A182" s="365"/>
      <c r="B182" s="77" t="s">
        <v>532</v>
      </c>
      <c r="C182" s="340" t="s">
        <v>61</v>
      </c>
      <c r="D182" s="61" t="s">
        <v>533</v>
      </c>
      <c r="E182" s="555" t="s">
        <v>63</v>
      </c>
      <c r="F182" s="337" t="s">
        <v>534</v>
      </c>
      <c r="G182" s="338"/>
      <c r="H182" s="216"/>
      <c r="I182" s="350"/>
      <c r="J182" s="350"/>
      <c r="K182" s="276"/>
      <c r="L182" s="270"/>
      <c r="M182" s="393"/>
      <c r="N182" s="440"/>
      <c r="O182" s="448"/>
      <c r="P182" s="436"/>
      <c r="Q182" s="438"/>
      <c r="R182" s="40"/>
      <c r="S182" s="33"/>
      <c r="T182" s="33"/>
    </row>
    <row r="183" spans="1:20" ht="21.75">
      <c r="A183" s="365"/>
      <c r="B183" s="77" t="s">
        <v>520</v>
      </c>
      <c r="C183" s="429"/>
      <c r="D183" s="62" t="s">
        <v>535</v>
      </c>
      <c r="E183" s="556"/>
      <c r="F183" s="338"/>
      <c r="G183" s="338"/>
      <c r="H183" s="216"/>
      <c r="I183" s="350"/>
      <c r="J183" s="350"/>
      <c r="K183" s="276"/>
      <c r="L183" s="270"/>
      <c r="M183" s="393"/>
      <c r="N183" s="440"/>
      <c r="O183" s="448"/>
      <c r="P183" s="436"/>
      <c r="Q183" s="438"/>
      <c r="R183" s="40"/>
      <c r="S183" s="33"/>
      <c r="T183" s="33"/>
    </row>
    <row r="184" spans="1:20" ht="43.5">
      <c r="A184" s="365"/>
      <c r="B184" s="77" t="s">
        <v>522</v>
      </c>
      <c r="C184" s="429"/>
      <c r="D184" s="63" t="s">
        <v>536</v>
      </c>
      <c r="E184" s="556"/>
      <c r="F184" s="338"/>
      <c r="G184" s="338"/>
      <c r="H184" s="216"/>
      <c r="I184" s="350"/>
      <c r="J184" s="350"/>
      <c r="K184" s="276"/>
      <c r="L184" s="270"/>
      <c r="M184" s="393"/>
      <c r="N184" s="440"/>
      <c r="O184" s="448"/>
      <c r="P184" s="436"/>
      <c r="Q184" s="438"/>
      <c r="R184" s="40"/>
      <c r="S184" s="33"/>
      <c r="T184" s="33"/>
    </row>
    <row r="185" spans="1:20" ht="43.5">
      <c r="A185" s="366"/>
      <c r="B185" s="77" t="s">
        <v>524</v>
      </c>
      <c r="C185" s="430"/>
      <c r="D185" s="64" t="s">
        <v>537</v>
      </c>
      <c r="E185" s="568"/>
      <c r="F185" s="339"/>
      <c r="G185" s="339"/>
      <c r="H185" s="217"/>
      <c r="I185" s="351"/>
      <c r="J185" s="351"/>
      <c r="K185" s="277"/>
      <c r="L185" s="271"/>
      <c r="M185" s="394"/>
      <c r="N185" s="440"/>
      <c r="O185" s="449"/>
      <c r="P185" s="437"/>
      <c r="Q185" s="438"/>
      <c r="R185" s="40"/>
      <c r="S185" s="33"/>
      <c r="T185" s="33"/>
    </row>
    <row r="186" spans="1:20" ht="48.75" customHeight="1">
      <c r="A186" s="365" t="s">
        <v>175</v>
      </c>
      <c r="B186" s="154" t="s">
        <v>538</v>
      </c>
      <c r="C186" s="657" t="s">
        <v>539</v>
      </c>
      <c r="D186" s="635"/>
      <c r="E186" s="571" t="s">
        <v>540</v>
      </c>
      <c r="F186" s="230"/>
      <c r="G186" s="441" t="s">
        <v>136</v>
      </c>
      <c r="H186" s="216" t="s">
        <v>541</v>
      </c>
      <c r="I186" s="376">
        <v>1</v>
      </c>
      <c r="J186" s="376">
        <v>1</v>
      </c>
      <c r="K186" s="376">
        <v>1</v>
      </c>
      <c r="L186" s="376">
        <v>1</v>
      </c>
      <c r="M186" s="376">
        <v>1</v>
      </c>
      <c r="N186" s="391">
        <v>1</v>
      </c>
      <c r="O186" s="272" t="s">
        <v>489</v>
      </c>
      <c r="P186" s="376"/>
      <c r="Q186" s="442" t="s">
        <v>123</v>
      </c>
      <c r="R186" s="40"/>
      <c r="S186" s="33"/>
      <c r="T186" s="33"/>
    </row>
    <row r="187" spans="1:20" ht="130.5">
      <c r="A187" s="365"/>
      <c r="B187" s="75" t="s">
        <v>542</v>
      </c>
      <c r="C187" s="147" t="s">
        <v>61</v>
      </c>
      <c r="D187" s="68" t="s">
        <v>543</v>
      </c>
      <c r="E187" s="158" t="s">
        <v>63</v>
      </c>
      <c r="F187" s="65" t="s">
        <v>544</v>
      </c>
      <c r="G187" s="339"/>
      <c r="H187" s="217"/>
      <c r="I187" s="378"/>
      <c r="J187" s="378"/>
      <c r="K187" s="378"/>
      <c r="L187" s="378"/>
      <c r="M187" s="378"/>
      <c r="N187" s="378"/>
      <c r="O187" s="274"/>
      <c r="P187" s="378"/>
      <c r="Q187" s="443"/>
      <c r="R187" s="40"/>
      <c r="S187" s="33"/>
      <c r="T187" s="33"/>
    </row>
    <row r="188" spans="1:20" ht="37.5" customHeight="1">
      <c r="A188" s="413" t="str">
        <f>$A$186</f>
        <v>Fortalecimiento institucional</v>
      </c>
      <c r="B188" s="154" t="s">
        <v>545</v>
      </c>
      <c r="C188" s="651" t="s">
        <v>546</v>
      </c>
      <c r="D188" s="402"/>
      <c r="E188" s="151"/>
      <c r="F188" s="167" t="s">
        <v>547</v>
      </c>
      <c r="G188" s="132"/>
      <c r="H188" s="215" t="s">
        <v>548</v>
      </c>
      <c r="I188" s="148"/>
      <c r="J188" s="148"/>
      <c r="K188" s="148"/>
      <c r="L188" s="148"/>
      <c r="M188" s="148"/>
      <c r="N188" s="148"/>
      <c r="O188" s="272" t="s">
        <v>386</v>
      </c>
      <c r="P188" s="148"/>
      <c r="Q188" s="192"/>
      <c r="R188" s="40"/>
      <c r="S188" s="33"/>
      <c r="T188" s="33"/>
    </row>
    <row r="189" spans="1:20" ht="51.75" customHeight="1">
      <c r="A189" s="365"/>
      <c r="B189" s="74" t="s">
        <v>549</v>
      </c>
      <c r="C189" s="644" t="s">
        <v>61</v>
      </c>
      <c r="D189" s="160" t="s">
        <v>550</v>
      </c>
      <c r="E189" s="241" t="s">
        <v>63</v>
      </c>
      <c r="F189" s="344" t="s">
        <v>551</v>
      </c>
      <c r="G189" s="132" t="s">
        <v>552</v>
      </c>
      <c r="H189" s="216"/>
      <c r="I189" s="148">
        <v>0.9</v>
      </c>
      <c r="J189" s="148">
        <v>0.9</v>
      </c>
      <c r="K189" s="148">
        <v>0.9</v>
      </c>
      <c r="L189" s="148">
        <v>0.9</v>
      </c>
      <c r="M189" s="148">
        <v>0.9</v>
      </c>
      <c r="N189" s="148">
        <v>0.9</v>
      </c>
      <c r="O189" s="273"/>
      <c r="P189" s="148" t="s">
        <v>123</v>
      </c>
      <c r="Q189" s="192"/>
      <c r="R189" s="40"/>
      <c r="S189" s="33"/>
      <c r="T189" s="33"/>
    </row>
    <row r="190" spans="1:20" ht="21.75">
      <c r="A190" s="365"/>
      <c r="B190" s="74" t="s">
        <v>553</v>
      </c>
      <c r="C190" s="645"/>
      <c r="D190" s="179" t="s">
        <v>554</v>
      </c>
      <c r="E190" s="647"/>
      <c r="F190" s="216"/>
      <c r="G190" s="132"/>
      <c r="H190" s="216"/>
      <c r="I190" s="148"/>
      <c r="J190" s="148"/>
      <c r="K190" s="148"/>
      <c r="L190" s="148"/>
      <c r="M190" s="148"/>
      <c r="N190" s="148"/>
      <c r="O190" s="273"/>
      <c r="P190" s="148"/>
      <c r="Q190" s="192"/>
      <c r="R190" s="40"/>
      <c r="S190" s="33"/>
      <c r="T190" s="33"/>
    </row>
    <row r="191" spans="1:20" ht="29.25" customHeight="1">
      <c r="A191" s="366"/>
      <c r="B191" s="74" t="s">
        <v>555</v>
      </c>
      <c r="C191" s="646"/>
      <c r="D191" s="178" t="s">
        <v>556</v>
      </c>
      <c r="E191" s="243"/>
      <c r="F191" s="217"/>
      <c r="G191" s="133"/>
      <c r="H191" s="217"/>
      <c r="I191" s="149"/>
      <c r="J191" s="149"/>
      <c r="K191" s="149"/>
      <c r="L191" s="149"/>
      <c r="M191" s="149"/>
      <c r="N191" s="149"/>
      <c r="O191" s="273"/>
      <c r="P191" s="149"/>
      <c r="Q191" s="190"/>
      <c r="R191" s="40"/>
      <c r="S191" s="33"/>
      <c r="T191" s="33"/>
    </row>
    <row r="192" spans="1:20" ht="43.5">
      <c r="A192" s="658" t="str">
        <f>$A$186</f>
        <v>Fortalecimiento institucional</v>
      </c>
      <c r="B192" s="172" t="s">
        <v>557</v>
      </c>
      <c r="C192" s="659" t="s">
        <v>558</v>
      </c>
      <c r="D192" s="660"/>
      <c r="E192" s="176"/>
      <c r="F192" s="80" t="s">
        <v>559</v>
      </c>
      <c r="G192" s="215" t="s">
        <v>560</v>
      </c>
      <c r="H192" s="215" t="s">
        <v>561</v>
      </c>
      <c r="I192" s="272" t="s">
        <v>123</v>
      </c>
      <c r="J192" s="665">
        <v>2</v>
      </c>
      <c r="K192" s="665">
        <v>1</v>
      </c>
      <c r="L192" s="272"/>
      <c r="M192" s="272"/>
      <c r="N192" s="665">
        <v>1</v>
      </c>
      <c r="O192" s="272" t="s">
        <v>562</v>
      </c>
      <c r="P192" s="272" t="s">
        <v>563</v>
      </c>
      <c r="Q192" s="619"/>
      <c r="R192" s="40"/>
      <c r="S192" s="33"/>
      <c r="T192" s="33"/>
    </row>
    <row r="193" spans="1:20" ht="33" customHeight="1">
      <c r="A193" s="427"/>
      <c r="B193" s="173" t="s">
        <v>564</v>
      </c>
      <c r="C193" s="210" t="s">
        <v>156</v>
      </c>
      <c r="D193" s="61" t="s">
        <v>565</v>
      </c>
      <c r="E193" s="213" t="s">
        <v>63</v>
      </c>
      <c r="F193" s="344" t="s">
        <v>566</v>
      </c>
      <c r="G193" s="216"/>
      <c r="H193" s="216"/>
      <c r="I193" s="273"/>
      <c r="J193" s="666"/>
      <c r="K193" s="666"/>
      <c r="L193" s="273"/>
      <c r="M193" s="273"/>
      <c r="N193" s="666"/>
      <c r="O193" s="273"/>
      <c r="P193" s="273"/>
      <c r="Q193" s="620"/>
      <c r="R193" s="40"/>
      <c r="S193" s="33"/>
      <c r="T193" s="33"/>
    </row>
    <row r="194" spans="1:20" s="686" customFormat="1" ht="33" customHeight="1">
      <c r="A194" s="427"/>
      <c r="B194" s="682" t="s">
        <v>567</v>
      </c>
      <c r="C194" s="211"/>
      <c r="D194" s="683" t="s">
        <v>568</v>
      </c>
      <c r="E194" s="213"/>
      <c r="F194" s="216"/>
      <c r="G194" s="216"/>
      <c r="H194" s="216"/>
      <c r="I194" s="273"/>
      <c r="J194" s="666"/>
      <c r="K194" s="666"/>
      <c r="L194" s="273"/>
      <c r="M194" s="273"/>
      <c r="N194" s="666"/>
      <c r="O194" s="273"/>
      <c r="P194" s="273"/>
      <c r="Q194" s="620"/>
      <c r="R194" s="684"/>
      <c r="S194" s="685"/>
      <c r="T194" s="685"/>
    </row>
    <row r="195" spans="1:20" ht="67.5" customHeight="1">
      <c r="A195" s="427"/>
      <c r="B195" s="182" t="s">
        <v>569</v>
      </c>
      <c r="C195" s="211"/>
      <c r="D195" s="177" t="s">
        <v>570</v>
      </c>
      <c r="E195" s="214"/>
      <c r="F195" s="217"/>
      <c r="G195" s="217"/>
      <c r="H195" s="217"/>
      <c r="I195" s="274"/>
      <c r="J195" s="667"/>
      <c r="K195" s="667"/>
      <c r="L195" s="274"/>
      <c r="M195" s="274"/>
      <c r="N195" s="667"/>
      <c r="O195" s="274"/>
      <c r="P195" s="274"/>
      <c r="Q195" s="443"/>
      <c r="R195" s="5"/>
      <c r="S195" s="33"/>
      <c r="T195" s="33"/>
    </row>
    <row r="196" spans="1:20" ht="86.25" customHeight="1">
      <c r="A196" s="653" t="str">
        <f>$A$186</f>
        <v>Fortalecimiento institucional</v>
      </c>
      <c r="B196" s="185" t="s">
        <v>571</v>
      </c>
      <c r="C196" s="212" t="s">
        <v>572</v>
      </c>
      <c r="D196" s="212"/>
      <c r="E196" s="640" t="s">
        <v>573</v>
      </c>
      <c r="F196" s="633"/>
      <c r="G196" s="215" t="s">
        <v>552</v>
      </c>
      <c r="H196" s="132" t="s">
        <v>574</v>
      </c>
      <c r="I196" s="148"/>
      <c r="J196" s="148" t="s">
        <v>575</v>
      </c>
      <c r="K196" s="148"/>
      <c r="L196" s="148"/>
      <c r="M196" s="148"/>
      <c r="N196" s="148"/>
      <c r="O196" s="272" t="s">
        <v>562</v>
      </c>
      <c r="P196" s="148"/>
      <c r="Q196" s="619">
        <f>4629000+100000+240000+707200+237657+322300+651701+19300+100000</f>
        <v>7007158</v>
      </c>
      <c r="R196" s="5"/>
      <c r="S196" s="33"/>
      <c r="T196" s="33"/>
    </row>
    <row r="197" spans="1:20" s="681" customFormat="1" ht="22.5" customHeight="1">
      <c r="A197" s="654"/>
      <c r="B197" s="675" t="s">
        <v>576</v>
      </c>
      <c r="C197" s="210" t="s">
        <v>156</v>
      </c>
      <c r="D197" s="676" t="s">
        <v>577</v>
      </c>
      <c r="E197" s="213" t="s">
        <v>63</v>
      </c>
      <c r="F197" s="344" t="s">
        <v>578</v>
      </c>
      <c r="G197" s="216"/>
      <c r="H197" s="677" t="s">
        <v>579</v>
      </c>
      <c r="I197" s="678"/>
      <c r="J197" s="678" t="s">
        <v>580</v>
      </c>
      <c r="K197" s="678" t="s">
        <v>580</v>
      </c>
      <c r="L197" s="678" t="s">
        <v>580</v>
      </c>
      <c r="M197" s="678" t="s">
        <v>580</v>
      </c>
      <c r="N197" s="678" t="s">
        <v>580</v>
      </c>
      <c r="O197" s="273"/>
      <c r="P197" s="678"/>
      <c r="Q197" s="620"/>
      <c r="R197" s="679"/>
      <c r="S197" s="680"/>
      <c r="T197" s="680"/>
    </row>
    <row r="198" spans="1:20" ht="36.75" customHeight="1">
      <c r="A198" s="654"/>
      <c r="B198" s="173" t="s">
        <v>581</v>
      </c>
      <c r="C198" s="211"/>
      <c r="D198" s="183" t="s">
        <v>582</v>
      </c>
      <c r="E198" s="213"/>
      <c r="F198" s="216"/>
      <c r="G198" s="216"/>
      <c r="H198" s="60" t="s">
        <v>583</v>
      </c>
      <c r="I198" s="148" t="s">
        <v>123</v>
      </c>
      <c r="J198" s="148"/>
      <c r="K198" s="148"/>
      <c r="L198" s="148"/>
      <c r="M198" s="148"/>
      <c r="N198" s="148"/>
      <c r="O198" s="273"/>
      <c r="P198" s="148"/>
      <c r="Q198" s="620"/>
      <c r="R198" s="5"/>
      <c r="S198" s="33"/>
      <c r="T198" s="33"/>
    </row>
    <row r="199" spans="1:20" ht="22.5" customHeight="1">
      <c r="A199" s="654"/>
      <c r="B199" s="173" t="s">
        <v>584</v>
      </c>
      <c r="C199" s="211"/>
      <c r="D199" s="156" t="s">
        <v>585</v>
      </c>
      <c r="E199" s="213"/>
      <c r="F199" s="216"/>
      <c r="G199" s="216"/>
      <c r="H199" s="132"/>
      <c r="I199" s="148"/>
      <c r="J199" s="148"/>
      <c r="K199" s="148"/>
      <c r="L199" s="148"/>
      <c r="M199" s="148"/>
      <c r="N199" s="148"/>
      <c r="O199" s="273"/>
      <c r="P199" s="148"/>
      <c r="Q199" s="620"/>
      <c r="R199" s="5"/>
      <c r="S199" s="33"/>
      <c r="T199" s="33"/>
    </row>
    <row r="200" spans="1:20" ht="22.5" customHeight="1">
      <c r="A200" s="655"/>
      <c r="B200" s="182" t="s">
        <v>586</v>
      </c>
      <c r="C200" s="151"/>
      <c r="D200" s="184" t="s">
        <v>587</v>
      </c>
      <c r="E200" s="214"/>
      <c r="F200" s="217"/>
      <c r="G200" s="217"/>
      <c r="H200" s="133"/>
      <c r="I200" s="149"/>
      <c r="J200" s="149"/>
      <c r="K200" s="149"/>
      <c r="L200" s="149"/>
      <c r="M200" s="149"/>
      <c r="N200" s="148"/>
      <c r="O200" s="274"/>
      <c r="P200" s="149"/>
      <c r="Q200" s="443"/>
      <c r="R200" s="5"/>
      <c r="S200" s="33"/>
      <c r="T200" s="33"/>
    </row>
    <row r="201" spans="1:20" ht="42.75" customHeight="1">
      <c r="A201" s="427" t="s">
        <v>175</v>
      </c>
      <c r="B201" s="414" t="s">
        <v>588</v>
      </c>
      <c r="C201" s="360" t="s">
        <v>589</v>
      </c>
      <c r="D201" s="419"/>
      <c r="E201" s="641" t="s">
        <v>590</v>
      </c>
      <c r="F201" s="231"/>
      <c r="G201" s="431" t="s">
        <v>56</v>
      </c>
      <c r="H201" s="100" t="s">
        <v>591</v>
      </c>
      <c r="I201" s="674">
        <v>116</v>
      </c>
      <c r="J201" s="314">
        <v>120</v>
      </c>
      <c r="K201" s="404">
        <v>120</v>
      </c>
      <c r="L201" s="312"/>
      <c r="M201" s="312"/>
      <c r="N201" s="311"/>
      <c r="O201" s="278" t="s">
        <v>592</v>
      </c>
      <c r="P201" s="323" t="s">
        <v>593</v>
      </c>
      <c r="Q201" s="194"/>
      <c r="R201" s="5"/>
      <c r="S201" s="33"/>
      <c r="T201" s="33"/>
    </row>
    <row r="202" spans="1:20" ht="42.75" customHeight="1">
      <c r="A202" s="427"/>
      <c r="B202" s="415"/>
      <c r="C202" s="420"/>
      <c r="D202" s="421"/>
      <c r="E202" s="648" t="s">
        <v>63</v>
      </c>
      <c r="F202" s="344" t="s">
        <v>594</v>
      </c>
      <c r="G202" s="431"/>
      <c r="H202" s="85" t="s">
        <v>595</v>
      </c>
      <c r="I202" s="674"/>
      <c r="J202" s="314"/>
      <c r="K202" s="404"/>
      <c r="L202" s="312"/>
      <c r="M202" s="312"/>
      <c r="N202" s="312"/>
      <c r="O202" s="323"/>
      <c r="P202" s="323"/>
      <c r="Q202" s="195"/>
      <c r="R202" s="5"/>
      <c r="S202" s="33"/>
      <c r="T202" s="33"/>
    </row>
    <row r="203" spans="1:20" ht="29.25" customHeight="1">
      <c r="A203" s="427"/>
      <c r="B203" s="416"/>
      <c r="C203" s="408"/>
      <c r="D203" s="422"/>
      <c r="E203" s="649"/>
      <c r="F203" s="216"/>
      <c r="G203" s="432"/>
      <c r="H203" s="401" t="s">
        <v>596</v>
      </c>
      <c r="I203" s="668"/>
      <c r="J203" s="315"/>
      <c r="K203" s="405"/>
      <c r="L203" s="313"/>
      <c r="M203" s="313"/>
      <c r="N203" s="313"/>
      <c r="O203" s="226"/>
      <c r="P203" s="226"/>
      <c r="Q203" s="195"/>
      <c r="R203" s="5"/>
      <c r="S203" s="33"/>
      <c r="T203" s="33"/>
    </row>
    <row r="204" spans="1:20" ht="56.25" customHeight="1">
      <c r="A204" s="427"/>
      <c r="B204" s="173" t="s">
        <v>597</v>
      </c>
      <c r="C204" s="636" t="s">
        <v>156</v>
      </c>
      <c r="D204" s="174" t="s">
        <v>598</v>
      </c>
      <c r="E204" s="650"/>
      <c r="F204" s="225"/>
      <c r="G204" s="432"/>
      <c r="H204" s="367"/>
      <c r="I204" s="668"/>
      <c r="J204" s="315"/>
      <c r="K204" s="405"/>
      <c r="L204" s="313"/>
      <c r="M204" s="313"/>
      <c r="N204" s="313"/>
      <c r="O204" s="226"/>
      <c r="P204" s="226"/>
      <c r="Q204" s="195"/>
      <c r="R204" s="5"/>
      <c r="S204" s="33"/>
      <c r="T204" s="33"/>
    </row>
    <row r="205" spans="1:20" ht="61.5" customHeight="1">
      <c r="A205" s="427"/>
      <c r="B205" s="74" t="s">
        <v>599</v>
      </c>
      <c r="C205" s="288"/>
      <c r="D205" s="101" t="s">
        <v>600</v>
      </c>
      <c r="E205" s="542" t="s">
        <v>601</v>
      </c>
      <c r="F205" s="543"/>
      <c r="G205" s="432"/>
      <c r="H205" s="102" t="s">
        <v>602</v>
      </c>
      <c r="I205" s="668">
        <v>116</v>
      </c>
      <c r="J205" s="324">
        <v>117</v>
      </c>
      <c r="K205" s="329">
        <v>117</v>
      </c>
      <c r="L205" s="327"/>
      <c r="M205" s="327"/>
      <c r="N205" s="267"/>
      <c r="O205" s="226"/>
      <c r="P205" s="226"/>
      <c r="Q205" s="195"/>
      <c r="R205" s="5"/>
      <c r="S205" s="33"/>
      <c r="T205" s="33"/>
    </row>
    <row r="206" spans="1:20" ht="43.5" customHeight="1">
      <c r="A206" s="427"/>
      <c r="B206" s="74" t="s">
        <v>603</v>
      </c>
      <c r="C206" s="288"/>
      <c r="D206" s="101" t="s">
        <v>604</v>
      </c>
      <c r="E206" s="241" t="s">
        <v>63</v>
      </c>
      <c r="F206" s="299" t="s">
        <v>605</v>
      </c>
      <c r="G206" s="432"/>
      <c r="H206" s="102" t="s">
        <v>606</v>
      </c>
      <c r="I206" s="668"/>
      <c r="J206" s="324"/>
      <c r="K206" s="329"/>
      <c r="L206" s="327"/>
      <c r="M206" s="327"/>
      <c r="N206" s="267"/>
      <c r="O206" s="226"/>
      <c r="P206" s="226"/>
      <c r="Q206" s="195"/>
      <c r="R206" s="5"/>
      <c r="S206" s="33"/>
      <c r="T206" s="33"/>
    </row>
    <row r="207" spans="1:20" ht="66" customHeight="1">
      <c r="A207" s="428"/>
      <c r="B207" s="81" t="s">
        <v>607</v>
      </c>
      <c r="C207" s="238"/>
      <c r="D207" s="105" t="s">
        <v>608</v>
      </c>
      <c r="E207" s="242"/>
      <c r="F207" s="344"/>
      <c r="G207" s="433"/>
      <c r="H207" s="72" t="s">
        <v>609</v>
      </c>
      <c r="I207" s="669"/>
      <c r="J207" s="406"/>
      <c r="K207" s="330"/>
      <c r="L207" s="328"/>
      <c r="M207" s="328"/>
      <c r="N207" s="268"/>
      <c r="O207" s="279"/>
      <c r="P207" s="227"/>
      <c r="Q207" s="195"/>
      <c r="R207" s="5"/>
      <c r="S207" s="33"/>
      <c r="T207" s="33"/>
    </row>
    <row r="208" spans="1:20" ht="113.25" customHeight="1">
      <c r="A208" s="455" t="s">
        <v>175</v>
      </c>
      <c r="B208" s="130" t="s">
        <v>610</v>
      </c>
      <c r="C208" s="228" t="s">
        <v>611</v>
      </c>
      <c r="D208" s="656"/>
      <c r="E208" s="283" t="s">
        <v>612</v>
      </c>
      <c r="F208" s="283"/>
      <c r="G208" s="298" t="s">
        <v>552</v>
      </c>
      <c r="H208" s="50" t="s">
        <v>613</v>
      </c>
      <c r="I208" s="278">
        <v>0.8</v>
      </c>
      <c r="J208" s="278">
        <v>0.8</v>
      </c>
      <c r="K208" s="260"/>
      <c r="L208" s="260">
        <v>0.4</v>
      </c>
      <c r="M208" s="260"/>
      <c r="N208" s="260">
        <v>0.4</v>
      </c>
      <c r="O208" s="278" t="s">
        <v>592</v>
      </c>
      <c r="P208" s="278" t="s">
        <v>614</v>
      </c>
      <c r="Q208" s="619">
        <v>580101.44999999995</v>
      </c>
      <c r="R208" s="5"/>
      <c r="S208" s="33"/>
      <c r="T208" s="33"/>
    </row>
    <row r="209" spans="1:20" ht="43.5">
      <c r="A209" s="335"/>
      <c r="B209" s="104" t="s">
        <v>615</v>
      </c>
      <c r="C209" s="288" t="s">
        <v>61</v>
      </c>
      <c r="D209" s="101" t="s">
        <v>616</v>
      </c>
      <c r="E209" s="296" t="s">
        <v>63</v>
      </c>
      <c r="F209" s="299" t="s">
        <v>617</v>
      </c>
      <c r="G209" s="299"/>
      <c r="H209" s="60" t="s">
        <v>618</v>
      </c>
      <c r="I209" s="324"/>
      <c r="J209" s="324"/>
      <c r="K209" s="261"/>
      <c r="L209" s="261"/>
      <c r="M209" s="261"/>
      <c r="N209" s="261"/>
      <c r="O209" s="226"/>
      <c r="P209" s="226"/>
      <c r="Q209" s="620"/>
      <c r="R209" s="5"/>
      <c r="S209" s="33"/>
      <c r="T209" s="33"/>
    </row>
    <row r="210" spans="1:20" ht="21.75">
      <c r="A210" s="335"/>
      <c r="B210" s="104" t="s">
        <v>619</v>
      </c>
      <c r="C210" s="288"/>
      <c r="D210" s="62" t="s">
        <v>620</v>
      </c>
      <c r="E210" s="296"/>
      <c r="F210" s="299"/>
      <c r="G210" s="299"/>
      <c r="H210" s="299" t="s">
        <v>621</v>
      </c>
      <c r="I210" s="324"/>
      <c r="J210" s="324"/>
      <c r="K210" s="261"/>
      <c r="L210" s="261"/>
      <c r="M210" s="261"/>
      <c r="N210" s="261"/>
      <c r="O210" s="226"/>
      <c r="P210" s="226"/>
      <c r="Q210" s="620"/>
      <c r="R210" s="5"/>
      <c r="S210" s="33"/>
      <c r="T210" s="33"/>
    </row>
    <row r="211" spans="1:20" ht="43.5">
      <c r="A211" s="335"/>
      <c r="B211" s="104" t="s">
        <v>622</v>
      </c>
      <c r="C211" s="288"/>
      <c r="D211" s="62" t="s">
        <v>623</v>
      </c>
      <c r="E211" s="296"/>
      <c r="F211" s="299"/>
      <c r="G211" s="299"/>
      <c r="H211" s="299"/>
      <c r="I211" s="324"/>
      <c r="J211" s="324"/>
      <c r="K211" s="261"/>
      <c r="L211" s="261"/>
      <c r="M211" s="261"/>
      <c r="N211" s="261"/>
      <c r="O211" s="226"/>
      <c r="P211" s="226"/>
      <c r="Q211" s="620"/>
      <c r="R211" s="5"/>
      <c r="S211" s="33"/>
      <c r="T211" s="33"/>
    </row>
    <row r="212" spans="1:20" ht="43.5">
      <c r="A212" s="335"/>
      <c r="B212" s="104" t="s">
        <v>624</v>
      </c>
      <c r="C212" s="288"/>
      <c r="D212" s="62" t="s">
        <v>625</v>
      </c>
      <c r="E212" s="296"/>
      <c r="F212" s="299"/>
      <c r="G212" s="299"/>
      <c r="H212" s="299"/>
      <c r="I212" s="324"/>
      <c r="J212" s="324"/>
      <c r="K212" s="261"/>
      <c r="L212" s="261"/>
      <c r="M212" s="261"/>
      <c r="N212" s="261"/>
      <c r="O212" s="226"/>
      <c r="P212" s="226"/>
      <c r="Q212" s="620"/>
      <c r="R212" s="5"/>
      <c r="S212" s="33"/>
      <c r="T212" s="33"/>
    </row>
    <row r="213" spans="1:20" ht="108.75">
      <c r="A213" s="456"/>
      <c r="B213" s="139" t="s">
        <v>626</v>
      </c>
      <c r="C213" s="289"/>
      <c r="D213" s="68" t="s">
        <v>627</v>
      </c>
      <c r="E213" s="297"/>
      <c r="F213" s="300"/>
      <c r="G213" s="300"/>
      <c r="H213" s="65" t="s">
        <v>628</v>
      </c>
      <c r="I213" s="375"/>
      <c r="J213" s="375"/>
      <c r="K213" s="262"/>
      <c r="L213" s="262"/>
      <c r="M213" s="262"/>
      <c r="N213" s="262"/>
      <c r="O213" s="279"/>
      <c r="P213" s="279"/>
      <c r="Q213" s="443"/>
      <c r="R213" s="5"/>
      <c r="S213" s="33"/>
      <c r="T213" s="33"/>
    </row>
    <row r="214" spans="1:20" ht="66.75" customHeight="1">
      <c r="A214" s="334" t="s">
        <v>175</v>
      </c>
      <c r="B214" s="76" t="s">
        <v>629</v>
      </c>
      <c r="C214" s="224" t="s">
        <v>630</v>
      </c>
      <c r="D214" s="359"/>
      <c r="E214" s="364" t="s">
        <v>631</v>
      </c>
      <c r="F214" s="364"/>
      <c r="G214" s="367" t="s">
        <v>56</v>
      </c>
      <c r="H214" s="367" t="s">
        <v>632</v>
      </c>
      <c r="I214" s="369">
        <v>52</v>
      </c>
      <c r="J214" s="372">
        <v>52</v>
      </c>
      <c r="K214" s="499">
        <v>12</v>
      </c>
      <c r="L214" s="266">
        <v>13</v>
      </c>
      <c r="M214" s="266">
        <v>13</v>
      </c>
      <c r="N214" s="266">
        <v>14</v>
      </c>
      <c r="O214" s="280" t="s">
        <v>592</v>
      </c>
      <c r="P214" s="280" t="s">
        <v>633</v>
      </c>
      <c r="Q214" s="624">
        <f>150863322.7</f>
        <v>150863322.69999999</v>
      </c>
      <c r="R214" s="5"/>
      <c r="S214" s="33"/>
      <c r="T214" s="33"/>
    </row>
    <row r="215" spans="1:20" ht="43.5">
      <c r="A215" s="335"/>
      <c r="B215" s="74" t="s">
        <v>634</v>
      </c>
      <c r="C215" s="347" t="s">
        <v>61</v>
      </c>
      <c r="D215" s="103" t="s">
        <v>635</v>
      </c>
      <c r="E215" s="423" t="s">
        <v>63</v>
      </c>
      <c r="F215" s="368" t="s">
        <v>636</v>
      </c>
      <c r="G215" s="368"/>
      <c r="H215" s="368"/>
      <c r="I215" s="370"/>
      <c r="J215" s="373"/>
      <c r="K215" s="261"/>
      <c r="L215" s="267"/>
      <c r="M215" s="267"/>
      <c r="N215" s="267"/>
      <c r="O215" s="281"/>
      <c r="P215" s="281"/>
      <c r="Q215" s="624"/>
      <c r="R215" s="5"/>
      <c r="S215" s="33"/>
      <c r="T215" s="33"/>
    </row>
    <row r="216" spans="1:20" ht="21.75">
      <c r="A216" s="335"/>
      <c r="B216" s="74" t="s">
        <v>637</v>
      </c>
      <c r="C216" s="347"/>
      <c r="D216" s="103" t="s">
        <v>638</v>
      </c>
      <c r="E216" s="423"/>
      <c r="F216" s="368"/>
      <c r="G216" s="368"/>
      <c r="H216" s="368"/>
      <c r="I216" s="370"/>
      <c r="J216" s="373"/>
      <c r="K216" s="261"/>
      <c r="L216" s="267"/>
      <c r="M216" s="267"/>
      <c r="N216" s="267"/>
      <c r="O216" s="281"/>
      <c r="P216" s="281"/>
      <c r="Q216" s="624"/>
      <c r="R216" s="5"/>
      <c r="S216" s="33"/>
      <c r="T216" s="33"/>
    </row>
    <row r="217" spans="1:20" ht="43.5">
      <c r="A217" s="335"/>
      <c r="B217" s="74" t="s">
        <v>639</v>
      </c>
      <c r="C217" s="347"/>
      <c r="D217" s="103" t="s">
        <v>640</v>
      </c>
      <c r="E217" s="423"/>
      <c r="F217" s="368"/>
      <c r="G217" s="368"/>
      <c r="H217" s="368" t="s">
        <v>641</v>
      </c>
      <c r="I217" s="370"/>
      <c r="J217" s="373"/>
      <c r="K217" s="261"/>
      <c r="L217" s="267"/>
      <c r="M217" s="267"/>
      <c r="N217" s="267"/>
      <c r="O217" s="281"/>
      <c r="P217" s="281"/>
      <c r="Q217" s="624"/>
      <c r="R217" s="5"/>
      <c r="S217" s="33"/>
      <c r="T217" s="33"/>
    </row>
    <row r="218" spans="1:20" ht="21.75">
      <c r="A218" s="336"/>
      <c r="B218" s="81" t="s">
        <v>642</v>
      </c>
      <c r="C218" s="348"/>
      <c r="D218" s="105" t="s">
        <v>643</v>
      </c>
      <c r="E218" s="424"/>
      <c r="F218" s="401"/>
      <c r="G218" s="401"/>
      <c r="H218" s="401"/>
      <c r="I218" s="371"/>
      <c r="J218" s="374"/>
      <c r="K218" s="670"/>
      <c r="L218" s="268"/>
      <c r="M218" s="268"/>
      <c r="N218" s="268"/>
      <c r="O218" s="282"/>
      <c r="P218" s="282"/>
      <c r="Q218" s="625"/>
      <c r="R218" s="198"/>
      <c r="S218" s="33"/>
      <c r="T218" s="33"/>
    </row>
    <row r="219" spans="1:20" ht="61.5" customHeight="1">
      <c r="A219" s="455" t="s">
        <v>175</v>
      </c>
      <c r="B219" s="417" t="s">
        <v>644</v>
      </c>
      <c r="C219" s="360" t="s">
        <v>645</v>
      </c>
      <c r="D219" s="361"/>
      <c r="E219" s="355" t="s">
        <v>646</v>
      </c>
      <c r="F219" s="355"/>
      <c r="G219" s="402" t="s">
        <v>552</v>
      </c>
      <c r="H219" s="298" t="s">
        <v>647</v>
      </c>
      <c r="I219" s="272">
        <v>0.8</v>
      </c>
      <c r="J219" s="272">
        <v>0.8</v>
      </c>
      <c r="K219" s="398"/>
      <c r="L219" s="331"/>
      <c r="M219" s="331"/>
      <c r="N219" s="331">
        <v>0.8</v>
      </c>
      <c r="O219" s="278" t="s">
        <v>592</v>
      </c>
      <c r="P219" s="278" t="s">
        <v>648</v>
      </c>
      <c r="Q219" s="619" t="s">
        <v>123</v>
      </c>
      <c r="R219" s="5"/>
      <c r="S219" s="33"/>
      <c r="T219" s="33"/>
    </row>
    <row r="220" spans="1:20" ht="54.75" customHeight="1">
      <c r="A220" s="335"/>
      <c r="B220" s="418"/>
      <c r="C220" s="362"/>
      <c r="D220" s="363"/>
      <c r="E220" s="356"/>
      <c r="F220" s="356"/>
      <c r="G220" s="403"/>
      <c r="H220" s="299"/>
      <c r="I220" s="273"/>
      <c r="J220" s="273"/>
      <c r="K220" s="399"/>
      <c r="L220" s="332"/>
      <c r="M220" s="332"/>
      <c r="N220" s="332"/>
      <c r="O220" s="226"/>
      <c r="P220" s="226"/>
      <c r="Q220" s="620"/>
      <c r="R220" s="5"/>
      <c r="S220" s="33"/>
      <c r="T220" s="33"/>
    </row>
    <row r="221" spans="1:20" ht="38.25" customHeight="1">
      <c r="A221" s="335"/>
      <c r="B221" s="74" t="s">
        <v>649</v>
      </c>
      <c r="C221" s="358" t="s">
        <v>61</v>
      </c>
      <c r="D221" s="175" t="s">
        <v>650</v>
      </c>
      <c r="E221" s="356"/>
      <c r="F221" s="356"/>
      <c r="G221" s="403"/>
      <c r="H221" s="344" t="s">
        <v>651</v>
      </c>
      <c r="I221" s="273"/>
      <c r="J221" s="273"/>
      <c r="K221" s="399"/>
      <c r="L221" s="332"/>
      <c r="M221" s="332"/>
      <c r="N221" s="332"/>
      <c r="O221" s="226"/>
      <c r="P221" s="226"/>
      <c r="Q221" s="620"/>
      <c r="R221" s="5"/>
      <c r="S221" s="33"/>
      <c r="T221" s="33"/>
    </row>
    <row r="222" spans="1:20" ht="21.75">
      <c r="A222" s="335"/>
      <c r="B222" s="74" t="s">
        <v>652</v>
      </c>
      <c r="C222" s="288"/>
      <c r="D222" s="54" t="s">
        <v>653</v>
      </c>
      <c r="E222" s="356"/>
      <c r="F222" s="356"/>
      <c r="G222" s="403"/>
      <c r="H222" s="225"/>
      <c r="I222" s="273"/>
      <c r="J222" s="273"/>
      <c r="K222" s="399"/>
      <c r="L222" s="332"/>
      <c r="M222" s="332"/>
      <c r="N222" s="332"/>
      <c r="O222" s="226"/>
      <c r="P222" s="226"/>
      <c r="Q222" s="620"/>
      <c r="R222" s="5"/>
      <c r="S222" s="33"/>
      <c r="T222" s="33"/>
    </row>
    <row r="223" spans="1:20" ht="35.25" customHeight="1">
      <c r="A223" s="335"/>
      <c r="B223" s="74" t="s">
        <v>654</v>
      </c>
      <c r="C223" s="288"/>
      <c r="D223" s="54" t="s">
        <v>655</v>
      </c>
      <c r="E223" s="263" t="s">
        <v>656</v>
      </c>
      <c r="F223" s="221" t="s">
        <v>657</v>
      </c>
      <c r="G223" s="216"/>
      <c r="H223" s="299" t="s">
        <v>658</v>
      </c>
      <c r="I223" s="273"/>
      <c r="J223" s="273"/>
      <c r="K223" s="399"/>
      <c r="L223" s="332"/>
      <c r="M223" s="332"/>
      <c r="N223" s="332"/>
      <c r="O223" s="226"/>
      <c r="P223" s="226"/>
      <c r="Q223" s="620"/>
      <c r="R223" s="5"/>
      <c r="S223" s="33"/>
      <c r="T223" s="33"/>
    </row>
    <row r="224" spans="1:20" ht="32.25" customHeight="1">
      <c r="A224" s="335"/>
      <c r="B224" s="74" t="s">
        <v>659</v>
      </c>
      <c r="C224" s="288"/>
      <c r="D224" s="54" t="s">
        <v>660</v>
      </c>
      <c r="E224" s="264"/>
      <c r="F224" s="222"/>
      <c r="G224" s="216"/>
      <c r="H224" s="299"/>
      <c r="I224" s="273"/>
      <c r="J224" s="273"/>
      <c r="K224" s="399"/>
      <c r="L224" s="332"/>
      <c r="M224" s="332"/>
      <c r="N224" s="332"/>
      <c r="O224" s="226"/>
      <c r="P224" s="226"/>
      <c r="Q224" s="620"/>
      <c r="R224" s="5"/>
      <c r="S224" s="33"/>
      <c r="T224" s="33"/>
    </row>
    <row r="225" spans="1:20" s="29" customFormat="1" ht="45.75" customHeight="1">
      <c r="A225" s="456"/>
      <c r="B225" s="75" t="s">
        <v>661</v>
      </c>
      <c r="C225" s="289"/>
      <c r="D225" s="108" t="s">
        <v>662</v>
      </c>
      <c r="E225" s="265"/>
      <c r="F225" s="223"/>
      <c r="G225" s="217"/>
      <c r="H225" s="65" t="s">
        <v>663</v>
      </c>
      <c r="I225" s="274"/>
      <c r="J225" s="274"/>
      <c r="K225" s="400"/>
      <c r="L225" s="333"/>
      <c r="M225" s="333"/>
      <c r="N225" s="333"/>
      <c r="O225" s="279"/>
      <c r="P225" s="279"/>
      <c r="Q225" s="443"/>
      <c r="R225" s="140"/>
      <c r="S225" s="34"/>
      <c r="T225" s="34"/>
    </row>
    <row r="226" spans="1:20" ht="94.5" customHeight="1">
      <c r="A226" s="413" t="s">
        <v>175</v>
      </c>
      <c r="B226" s="73" t="s">
        <v>664</v>
      </c>
      <c r="C226" s="569" t="s">
        <v>665</v>
      </c>
      <c r="D226" s="652"/>
      <c r="E226" s="229" t="s">
        <v>666</v>
      </c>
      <c r="F226" s="570"/>
      <c r="G226" s="357" t="s">
        <v>56</v>
      </c>
      <c r="H226" s="70" t="s">
        <v>667</v>
      </c>
      <c r="I226" s="352">
        <v>1</v>
      </c>
      <c r="J226" s="349">
        <v>1</v>
      </c>
      <c r="K226" s="275"/>
      <c r="L226" s="269"/>
      <c r="M226" s="269"/>
      <c r="N226" s="275">
        <v>1</v>
      </c>
      <c r="O226" s="671" t="s">
        <v>592</v>
      </c>
      <c r="P226" s="395" t="s">
        <v>123</v>
      </c>
      <c r="Q226" s="629" t="s">
        <v>123</v>
      </c>
      <c r="R226" s="5"/>
      <c r="S226" s="33"/>
      <c r="T226" s="33"/>
    </row>
    <row r="227" spans="1:20" ht="66.75" customHeight="1">
      <c r="A227" s="365"/>
      <c r="B227" s="74" t="s">
        <v>668</v>
      </c>
      <c r="C227" s="340" t="s">
        <v>61</v>
      </c>
      <c r="D227" s="180" t="s">
        <v>669</v>
      </c>
      <c r="E227" s="345" t="s">
        <v>63</v>
      </c>
      <c r="F227" s="337" t="s">
        <v>123</v>
      </c>
      <c r="G227" s="338"/>
      <c r="H227" s="344" t="s">
        <v>670</v>
      </c>
      <c r="I227" s="353"/>
      <c r="J227" s="350"/>
      <c r="K227" s="276"/>
      <c r="L227" s="270"/>
      <c r="M227" s="270"/>
      <c r="N227" s="276"/>
      <c r="O227" s="672"/>
      <c r="P227" s="396"/>
      <c r="Q227" s="630"/>
      <c r="R227" s="5"/>
      <c r="S227" s="33"/>
      <c r="T227" s="33"/>
    </row>
    <row r="228" spans="1:20" ht="38.25" customHeight="1">
      <c r="A228" s="365"/>
      <c r="B228" s="74" t="s">
        <v>671</v>
      </c>
      <c r="C228" s="429"/>
      <c r="D228" s="153" t="s">
        <v>672</v>
      </c>
      <c r="E228" s="264"/>
      <c r="F228" s="338"/>
      <c r="G228" s="338"/>
      <c r="H228" s="216"/>
      <c r="I228" s="353"/>
      <c r="J228" s="350"/>
      <c r="K228" s="276"/>
      <c r="L228" s="270"/>
      <c r="M228" s="270"/>
      <c r="N228" s="276"/>
      <c r="O228" s="672"/>
      <c r="P228" s="396"/>
      <c r="Q228" s="630"/>
      <c r="R228" s="5"/>
      <c r="S228" s="33"/>
      <c r="T228" s="33"/>
    </row>
    <row r="229" spans="1:20" ht="30" customHeight="1">
      <c r="A229" s="366"/>
      <c r="B229" s="75" t="s">
        <v>673</v>
      </c>
      <c r="C229" s="430"/>
      <c r="D229" s="181" t="s">
        <v>674</v>
      </c>
      <c r="E229" s="346"/>
      <c r="F229" s="339"/>
      <c r="G229" s="339"/>
      <c r="H229" s="217"/>
      <c r="I229" s="354"/>
      <c r="J229" s="351"/>
      <c r="K229" s="277"/>
      <c r="L229" s="271"/>
      <c r="M229" s="271"/>
      <c r="N229" s="277"/>
      <c r="O229" s="673"/>
      <c r="P229" s="397"/>
      <c r="Q229" s="631"/>
      <c r="R229" s="5"/>
      <c r="S229" s="33"/>
      <c r="T229" s="33"/>
    </row>
    <row r="230" spans="1:20" ht="76.5" customHeight="1">
      <c r="A230" s="365" t="s">
        <v>175</v>
      </c>
      <c r="B230" s="76" t="s">
        <v>675</v>
      </c>
      <c r="C230" s="545" t="s">
        <v>676</v>
      </c>
      <c r="D230" s="602"/>
      <c r="E230" s="547" t="s">
        <v>677</v>
      </c>
      <c r="F230" s="548"/>
      <c r="G230" s="441" t="s">
        <v>136</v>
      </c>
      <c r="H230" s="106" t="s">
        <v>678</v>
      </c>
      <c r="I230" s="376">
        <v>0.9</v>
      </c>
      <c r="J230" s="379">
        <v>0.9</v>
      </c>
      <c r="K230" s="382"/>
      <c r="L230" s="379"/>
      <c r="M230" s="379"/>
      <c r="N230" s="385">
        <v>0.9</v>
      </c>
      <c r="O230" s="379" t="s">
        <v>679</v>
      </c>
      <c r="P230" s="379" t="s">
        <v>680</v>
      </c>
      <c r="Q230" s="626" t="s">
        <v>123</v>
      </c>
      <c r="R230" s="5"/>
      <c r="S230" s="33"/>
      <c r="T230" s="33"/>
    </row>
    <row r="231" spans="1:20" ht="37.5" customHeight="1">
      <c r="A231" s="365"/>
      <c r="B231" s="74" t="s">
        <v>681</v>
      </c>
      <c r="C231" s="340" t="s">
        <v>61</v>
      </c>
      <c r="D231" s="107" t="s">
        <v>682</v>
      </c>
      <c r="E231" s="603" t="s">
        <v>63</v>
      </c>
      <c r="F231" s="337" t="s">
        <v>683</v>
      </c>
      <c r="G231" s="338"/>
      <c r="H231" s="216" t="s">
        <v>684</v>
      </c>
      <c r="I231" s="377"/>
      <c r="J231" s="380"/>
      <c r="K231" s="383"/>
      <c r="L231" s="380"/>
      <c r="M231" s="380"/>
      <c r="N231" s="386"/>
      <c r="O231" s="380"/>
      <c r="P231" s="380"/>
      <c r="Q231" s="627"/>
      <c r="R231" s="5"/>
      <c r="S231" s="33"/>
      <c r="T231" s="33"/>
    </row>
    <row r="232" spans="1:20" ht="37.5" customHeight="1">
      <c r="A232" s="365"/>
      <c r="B232" s="74" t="s">
        <v>685</v>
      </c>
      <c r="C232" s="341"/>
      <c r="D232" s="101" t="s">
        <v>686</v>
      </c>
      <c r="E232" s="604"/>
      <c r="F232" s="338"/>
      <c r="G232" s="338"/>
      <c r="H232" s="216"/>
      <c r="I232" s="377"/>
      <c r="J232" s="380"/>
      <c r="K232" s="383"/>
      <c r="L232" s="380"/>
      <c r="M232" s="380"/>
      <c r="N232" s="386"/>
      <c r="O232" s="380"/>
      <c r="P232" s="380"/>
      <c r="Q232" s="627"/>
      <c r="R232" s="5"/>
      <c r="S232" s="33"/>
      <c r="T232" s="33"/>
    </row>
    <row r="233" spans="1:20" ht="37.5" customHeight="1">
      <c r="A233" s="365"/>
      <c r="B233" s="74" t="s">
        <v>687</v>
      </c>
      <c r="C233" s="342"/>
      <c r="D233" s="128" t="s">
        <v>688</v>
      </c>
      <c r="E233" s="604"/>
      <c r="F233" s="338"/>
      <c r="G233" s="338"/>
      <c r="H233" s="216"/>
      <c r="I233" s="377"/>
      <c r="J233" s="380"/>
      <c r="K233" s="383"/>
      <c r="L233" s="380"/>
      <c r="M233" s="380"/>
      <c r="N233" s="386"/>
      <c r="O233" s="380"/>
      <c r="P233" s="380"/>
      <c r="Q233" s="627"/>
      <c r="R233" s="5"/>
      <c r="S233" s="33"/>
      <c r="T233" s="33"/>
    </row>
    <row r="234" spans="1:20" ht="52.5" customHeight="1">
      <c r="A234" s="366"/>
      <c r="B234" s="75" t="s">
        <v>689</v>
      </c>
      <c r="C234" s="343"/>
      <c r="D234" s="127" t="s">
        <v>690</v>
      </c>
      <c r="E234" s="605"/>
      <c r="F234" s="339"/>
      <c r="G234" s="339"/>
      <c r="H234" s="217"/>
      <c r="I234" s="378"/>
      <c r="J234" s="381"/>
      <c r="K234" s="384"/>
      <c r="L234" s="381"/>
      <c r="M234" s="381"/>
      <c r="N234" s="387"/>
      <c r="O234" s="381"/>
      <c r="P234" s="381"/>
      <c r="Q234" s="628"/>
      <c r="R234" s="5"/>
      <c r="S234" s="33"/>
      <c r="T234" s="33"/>
    </row>
    <row r="235" spans="1:20" ht="90" customHeight="1">
      <c r="A235" s="413" t="str">
        <f>$A$230</f>
        <v>Fortalecimiento institucional</v>
      </c>
      <c r="B235" s="76" t="s">
        <v>691</v>
      </c>
      <c r="C235" s="408" t="s">
        <v>692</v>
      </c>
      <c r="D235" s="409"/>
      <c r="E235" s="425" t="s">
        <v>693</v>
      </c>
      <c r="F235" s="426"/>
      <c r="G235" s="132"/>
      <c r="H235" s="132" t="s">
        <v>694</v>
      </c>
      <c r="I235" s="152"/>
      <c r="J235" s="388">
        <v>1</v>
      </c>
      <c r="K235" s="388">
        <v>1</v>
      </c>
      <c r="L235" s="388">
        <v>1</v>
      </c>
      <c r="M235" s="388">
        <v>1</v>
      </c>
      <c r="N235" s="150"/>
      <c r="O235" s="385" t="s">
        <v>679</v>
      </c>
      <c r="P235" s="385" t="s">
        <v>458</v>
      </c>
      <c r="Q235" s="626">
        <f>16831810.48+150000</f>
        <v>16981810.48</v>
      </c>
      <c r="R235" s="5"/>
      <c r="S235" s="33"/>
      <c r="T235" s="33"/>
    </row>
    <row r="236" spans="1:20" ht="52.5" customHeight="1">
      <c r="A236" s="365"/>
      <c r="B236" s="78" t="s">
        <v>695</v>
      </c>
      <c r="C236" s="238" t="s">
        <v>696</v>
      </c>
      <c r="D236" s="153" t="s">
        <v>697</v>
      </c>
      <c r="E236" s="241" t="s">
        <v>461</v>
      </c>
      <c r="F236" s="344" t="s">
        <v>698</v>
      </c>
      <c r="G236" s="132" t="s">
        <v>136</v>
      </c>
      <c r="H236" s="132" t="s">
        <v>699</v>
      </c>
      <c r="I236" s="152" t="s">
        <v>123</v>
      </c>
      <c r="J236" s="389"/>
      <c r="K236" s="389"/>
      <c r="L236" s="389"/>
      <c r="M236" s="389"/>
      <c r="N236" s="150">
        <v>1</v>
      </c>
      <c r="O236" s="386"/>
      <c r="P236" s="386"/>
      <c r="Q236" s="627"/>
      <c r="R236" s="5"/>
      <c r="S236" s="33"/>
      <c r="T236" s="33"/>
    </row>
    <row r="237" spans="1:20" ht="52.5" customHeight="1">
      <c r="A237" s="366"/>
      <c r="B237" s="78" t="s">
        <v>700</v>
      </c>
      <c r="C237" s="240"/>
      <c r="D237" s="155" t="s">
        <v>701</v>
      </c>
      <c r="E237" s="243"/>
      <c r="F237" s="217"/>
      <c r="G237" s="132"/>
      <c r="H237" s="132" t="s">
        <v>702</v>
      </c>
      <c r="I237" s="152"/>
      <c r="J237" s="390"/>
      <c r="K237" s="390"/>
      <c r="L237" s="390"/>
      <c r="M237" s="390"/>
      <c r="N237" s="150"/>
      <c r="O237" s="387"/>
      <c r="P237" s="387"/>
      <c r="Q237" s="628"/>
      <c r="R237" s="5"/>
      <c r="S237" s="33"/>
      <c r="T237" s="33"/>
    </row>
    <row r="238" spans="1:20" ht="116.25" customHeight="1">
      <c r="A238" s="247" t="str">
        <f>$A$230</f>
        <v>Fortalecimiento institucional</v>
      </c>
      <c r="B238" s="49" t="s">
        <v>703</v>
      </c>
      <c r="C238" s="228" t="s">
        <v>704</v>
      </c>
      <c r="D238" s="407"/>
      <c r="E238" s="302" t="s">
        <v>705</v>
      </c>
      <c r="F238" s="231"/>
      <c r="G238" s="215" t="s">
        <v>706</v>
      </c>
      <c r="H238" s="215" t="s">
        <v>707</v>
      </c>
      <c r="I238" s="272">
        <v>1</v>
      </c>
      <c r="J238" s="272">
        <v>0.95</v>
      </c>
      <c r="K238" s="272">
        <v>0.95</v>
      </c>
      <c r="L238" s="272">
        <v>0.95</v>
      </c>
      <c r="M238" s="272">
        <v>0.95</v>
      </c>
      <c r="N238" s="272">
        <v>0.95</v>
      </c>
      <c r="O238" s="272" t="s">
        <v>708</v>
      </c>
      <c r="P238" s="272" t="s">
        <v>709</v>
      </c>
      <c r="Q238" s="619" t="s">
        <v>123</v>
      </c>
      <c r="R238" s="5"/>
      <c r="S238" s="33"/>
      <c r="T238" s="33"/>
    </row>
    <row r="239" spans="1:20" ht="21.75">
      <c r="A239" s="248"/>
      <c r="B239" s="60" t="s">
        <v>710</v>
      </c>
      <c r="C239" s="238" t="s">
        <v>61</v>
      </c>
      <c r="D239" s="52" t="s">
        <v>711</v>
      </c>
      <c r="E239" s="241" t="s">
        <v>63</v>
      </c>
      <c r="F239" s="344" t="s">
        <v>712</v>
      </c>
      <c r="G239" s="216"/>
      <c r="H239" s="216"/>
      <c r="I239" s="273"/>
      <c r="J239" s="273"/>
      <c r="K239" s="273"/>
      <c r="L239" s="273"/>
      <c r="M239" s="273"/>
      <c r="N239" s="273"/>
      <c r="O239" s="273"/>
      <c r="P239" s="273"/>
      <c r="Q239" s="620"/>
      <c r="R239" s="5"/>
      <c r="S239" s="33"/>
      <c r="T239" s="33"/>
    </row>
    <row r="240" spans="1:20" ht="43.5">
      <c r="A240" s="248"/>
      <c r="B240" s="60" t="s">
        <v>713</v>
      </c>
      <c r="C240" s="239"/>
      <c r="D240" s="54" t="s">
        <v>714</v>
      </c>
      <c r="E240" s="242"/>
      <c r="F240" s="216"/>
      <c r="G240" s="216"/>
      <c r="H240" s="216"/>
      <c r="I240" s="273"/>
      <c r="J240" s="273"/>
      <c r="K240" s="273"/>
      <c r="L240" s="273"/>
      <c r="M240" s="273"/>
      <c r="N240" s="273"/>
      <c r="O240" s="273"/>
      <c r="P240" s="273"/>
      <c r="Q240" s="620"/>
      <c r="R240" s="5"/>
      <c r="S240" s="33"/>
      <c r="T240" s="33"/>
    </row>
    <row r="241" spans="1:20" ht="65.25">
      <c r="A241" s="248"/>
      <c r="B241" s="60" t="s">
        <v>715</v>
      </c>
      <c r="C241" s="239"/>
      <c r="D241" s="56" t="s">
        <v>716</v>
      </c>
      <c r="E241" s="242"/>
      <c r="F241" s="216"/>
      <c r="G241" s="216"/>
      <c r="H241" s="225"/>
      <c r="I241" s="273"/>
      <c r="J241" s="273"/>
      <c r="K241" s="273"/>
      <c r="L241" s="273"/>
      <c r="M241" s="273"/>
      <c r="N241" s="273"/>
      <c r="O241" s="273"/>
      <c r="P241" s="273"/>
      <c r="Q241" s="620"/>
      <c r="R241" s="5"/>
      <c r="S241" s="33"/>
      <c r="T241" s="33"/>
    </row>
    <row r="242" spans="1:20" ht="43.5">
      <c r="A242" s="248"/>
      <c r="B242" s="60" t="s">
        <v>717</v>
      </c>
      <c r="C242" s="239"/>
      <c r="D242" s="56" t="s">
        <v>718</v>
      </c>
      <c r="E242" s="242"/>
      <c r="F242" s="216"/>
      <c r="G242" s="216"/>
      <c r="H242" s="344" t="s">
        <v>719</v>
      </c>
      <c r="I242" s="273"/>
      <c r="J242" s="273"/>
      <c r="K242" s="273"/>
      <c r="L242" s="273"/>
      <c r="M242" s="273"/>
      <c r="N242" s="273"/>
      <c r="O242" s="273"/>
      <c r="P242" s="273"/>
      <c r="Q242" s="620"/>
      <c r="R242" s="5"/>
      <c r="S242" s="33"/>
      <c r="T242" s="33"/>
    </row>
    <row r="243" spans="1:20" ht="43.5">
      <c r="A243" s="249"/>
      <c r="B243" s="60" t="s">
        <v>720</v>
      </c>
      <c r="C243" s="239"/>
      <c r="D243" s="58" t="s">
        <v>721</v>
      </c>
      <c r="E243" s="242"/>
      <c r="F243" s="216"/>
      <c r="G243" s="216"/>
      <c r="H243" s="216"/>
      <c r="I243" s="273"/>
      <c r="J243" s="273"/>
      <c r="K243" s="273"/>
      <c r="L243" s="273"/>
      <c r="M243" s="273"/>
      <c r="N243" s="273"/>
      <c r="O243" s="273"/>
      <c r="P243" s="273"/>
      <c r="Q243" s="443"/>
      <c r="R243" s="5"/>
      <c r="S243" s="33"/>
      <c r="T243" s="33"/>
    </row>
    <row r="244" spans="1:20" ht="105.75" customHeight="1">
      <c r="A244" s="247" t="s">
        <v>175</v>
      </c>
      <c r="B244" s="69" t="s">
        <v>722</v>
      </c>
      <c r="C244" s="228" t="s">
        <v>723</v>
      </c>
      <c r="D244" s="229"/>
      <c r="E244" s="230" t="s">
        <v>724</v>
      </c>
      <c r="F244" s="231"/>
      <c r="G244" s="215" t="s">
        <v>725</v>
      </c>
      <c r="H244" s="215" t="s">
        <v>719</v>
      </c>
      <c r="I244" s="272">
        <v>1</v>
      </c>
      <c r="J244" s="272">
        <v>0.95</v>
      </c>
      <c r="K244" s="272">
        <v>0.95</v>
      </c>
      <c r="L244" s="272">
        <v>0.95</v>
      </c>
      <c r="M244" s="272">
        <v>0.95</v>
      </c>
      <c r="N244" s="272">
        <v>0.95</v>
      </c>
      <c r="O244" s="272" t="s">
        <v>726</v>
      </c>
      <c r="P244" s="272" t="s">
        <v>727</v>
      </c>
      <c r="Q244" s="619" t="s">
        <v>123</v>
      </c>
      <c r="R244" s="5"/>
      <c r="S244" s="33"/>
      <c r="T244" s="33"/>
    </row>
    <row r="245" spans="1:20" ht="21.75">
      <c r="A245" s="248"/>
      <c r="B245" s="60" t="s">
        <v>728</v>
      </c>
      <c r="C245" s="238" t="s">
        <v>61</v>
      </c>
      <c r="D245" s="52" t="s">
        <v>729</v>
      </c>
      <c r="E245" s="241" t="s">
        <v>63</v>
      </c>
      <c r="F245" s="344" t="s">
        <v>730</v>
      </c>
      <c r="G245" s="216"/>
      <c r="H245" s="216"/>
      <c r="I245" s="273"/>
      <c r="J245" s="273"/>
      <c r="K245" s="273"/>
      <c r="L245" s="273"/>
      <c r="M245" s="273"/>
      <c r="N245" s="273"/>
      <c r="O245" s="273"/>
      <c r="P245" s="273"/>
      <c r="Q245" s="620"/>
      <c r="R245" s="5"/>
      <c r="S245" s="33"/>
      <c r="T245" s="33"/>
    </row>
    <row r="246" spans="1:20" ht="21.75">
      <c r="A246" s="248"/>
      <c r="B246" s="60" t="s">
        <v>731</v>
      </c>
      <c r="C246" s="239"/>
      <c r="D246" s="54" t="s">
        <v>732</v>
      </c>
      <c r="E246" s="242"/>
      <c r="F246" s="216"/>
      <c r="G246" s="216"/>
      <c r="H246" s="216"/>
      <c r="I246" s="273"/>
      <c r="J246" s="273"/>
      <c r="K246" s="273"/>
      <c r="L246" s="273"/>
      <c r="M246" s="273"/>
      <c r="N246" s="273"/>
      <c r="O246" s="273"/>
      <c r="P246" s="273"/>
      <c r="Q246" s="620"/>
      <c r="R246" s="5"/>
      <c r="S246" s="33"/>
      <c r="T246" s="33"/>
    </row>
    <row r="247" spans="1:20" ht="65.25">
      <c r="A247" s="248"/>
      <c r="B247" s="60" t="s">
        <v>733</v>
      </c>
      <c r="C247" s="239"/>
      <c r="D247" s="56" t="s">
        <v>734</v>
      </c>
      <c r="E247" s="242"/>
      <c r="F247" s="216"/>
      <c r="G247" s="216"/>
      <c r="H247" s="216"/>
      <c r="I247" s="273"/>
      <c r="J247" s="273"/>
      <c r="K247" s="273"/>
      <c r="L247" s="273"/>
      <c r="M247" s="273"/>
      <c r="N247" s="273"/>
      <c r="O247" s="273"/>
      <c r="P247" s="273"/>
      <c r="Q247" s="620"/>
      <c r="R247" s="5"/>
      <c r="S247" s="33"/>
      <c r="T247" s="33"/>
    </row>
    <row r="248" spans="1:20" ht="43.5">
      <c r="A248" s="249"/>
      <c r="B248" s="65" t="s">
        <v>735</v>
      </c>
      <c r="C248" s="240"/>
      <c r="D248" s="58" t="s">
        <v>736</v>
      </c>
      <c r="E248" s="243"/>
      <c r="F248" s="217"/>
      <c r="G248" s="217"/>
      <c r="H248" s="217"/>
      <c r="I248" s="274"/>
      <c r="J248" s="274"/>
      <c r="K248" s="274"/>
      <c r="L248" s="274"/>
      <c r="M248" s="274"/>
      <c r="N248" s="274"/>
      <c r="O248" s="274"/>
      <c r="P248" s="274"/>
      <c r="Q248" s="443"/>
      <c r="R248" s="5"/>
      <c r="S248" s="33"/>
      <c r="T248" s="33"/>
    </row>
    <row r="249" spans="1:20" ht="147.75" customHeight="1">
      <c r="A249" s="248" t="s">
        <v>175</v>
      </c>
      <c r="B249" s="66" t="s">
        <v>737</v>
      </c>
      <c r="C249" s="408" t="s">
        <v>738</v>
      </c>
      <c r="D249" s="409"/>
      <c r="E249" s="302" t="s">
        <v>705</v>
      </c>
      <c r="F249" s="231"/>
      <c r="G249" s="216" t="s">
        <v>739</v>
      </c>
      <c r="H249" s="80" t="s">
        <v>707</v>
      </c>
      <c r="I249" s="273">
        <v>1</v>
      </c>
      <c r="J249" s="273">
        <v>0.95</v>
      </c>
      <c r="K249" s="273">
        <v>0.95</v>
      </c>
      <c r="L249" s="273">
        <v>0.95</v>
      </c>
      <c r="M249" s="273">
        <v>0.95</v>
      </c>
      <c r="N249" s="273">
        <v>0.95</v>
      </c>
      <c r="O249" s="273" t="s">
        <v>726</v>
      </c>
      <c r="P249" s="273" t="s">
        <v>740</v>
      </c>
      <c r="Q249" s="619" t="s">
        <v>123</v>
      </c>
      <c r="R249" s="5"/>
      <c r="S249" s="33"/>
      <c r="T249" s="33"/>
    </row>
    <row r="250" spans="1:20" ht="65.25">
      <c r="A250" s="248"/>
      <c r="B250" s="60" t="s">
        <v>741</v>
      </c>
      <c r="C250" s="238" t="s">
        <v>61</v>
      </c>
      <c r="D250" s="61" t="s">
        <v>742</v>
      </c>
      <c r="E250" s="241" t="s">
        <v>63</v>
      </c>
      <c r="F250" s="344" t="s">
        <v>712</v>
      </c>
      <c r="G250" s="216"/>
      <c r="H250" s="344" t="s">
        <v>743</v>
      </c>
      <c r="I250" s="273"/>
      <c r="J250" s="273"/>
      <c r="K250" s="273"/>
      <c r="L250" s="273"/>
      <c r="M250" s="273"/>
      <c r="N250" s="273"/>
      <c r="O250" s="273"/>
      <c r="P250" s="273"/>
      <c r="Q250" s="620"/>
      <c r="R250" s="5"/>
      <c r="S250" s="33"/>
      <c r="T250" s="33"/>
    </row>
    <row r="251" spans="1:20" ht="21.75">
      <c r="A251" s="248"/>
      <c r="B251" s="60" t="s">
        <v>744</v>
      </c>
      <c r="C251" s="239"/>
      <c r="D251" s="54" t="s">
        <v>745</v>
      </c>
      <c r="E251" s="242"/>
      <c r="F251" s="216"/>
      <c r="G251" s="216"/>
      <c r="H251" s="216"/>
      <c r="I251" s="273"/>
      <c r="J251" s="273"/>
      <c r="K251" s="273"/>
      <c r="L251" s="273"/>
      <c r="M251" s="273"/>
      <c r="N251" s="273"/>
      <c r="O251" s="273"/>
      <c r="P251" s="273"/>
      <c r="Q251" s="620"/>
      <c r="R251" s="5"/>
      <c r="S251" s="33"/>
      <c r="T251" s="33"/>
    </row>
    <row r="252" spans="1:20" ht="65.25">
      <c r="A252" s="249"/>
      <c r="B252" s="60" t="s">
        <v>746</v>
      </c>
      <c r="C252" s="240"/>
      <c r="D252" s="63" t="s">
        <v>747</v>
      </c>
      <c r="E252" s="243"/>
      <c r="F252" s="217"/>
      <c r="G252" s="217"/>
      <c r="H252" s="217"/>
      <c r="I252" s="274"/>
      <c r="J252" s="274"/>
      <c r="K252" s="274"/>
      <c r="L252" s="274"/>
      <c r="M252" s="274"/>
      <c r="N252" s="274"/>
      <c r="O252" s="274"/>
      <c r="P252" s="274"/>
      <c r="Q252" s="443"/>
      <c r="R252" s="5"/>
      <c r="S252" s="33"/>
      <c r="T252" s="33"/>
    </row>
    <row r="253" spans="1:20" ht="96" customHeight="1">
      <c r="A253" s="247" t="s">
        <v>175</v>
      </c>
      <c r="B253" s="69" t="s">
        <v>748</v>
      </c>
      <c r="C253" s="228" t="s">
        <v>749</v>
      </c>
      <c r="D253" s="407"/>
      <c r="E253" s="302" t="s">
        <v>724</v>
      </c>
      <c r="F253" s="231"/>
      <c r="G253" s="215" t="s">
        <v>750</v>
      </c>
      <c r="H253" s="215" t="s">
        <v>719</v>
      </c>
      <c r="I253" s="272">
        <v>1</v>
      </c>
      <c r="J253" s="272">
        <v>0.95</v>
      </c>
      <c r="K253" s="272">
        <v>0.95</v>
      </c>
      <c r="L253" s="272">
        <v>0.95</v>
      </c>
      <c r="M253" s="272">
        <v>0.95</v>
      </c>
      <c r="N253" s="272">
        <v>0.95</v>
      </c>
      <c r="O253" s="272" t="s">
        <v>726</v>
      </c>
      <c r="P253" s="272" t="s">
        <v>709</v>
      </c>
      <c r="Q253" s="619" t="s">
        <v>123</v>
      </c>
      <c r="R253" s="5"/>
      <c r="S253" s="33"/>
      <c r="T253" s="33"/>
    </row>
    <row r="254" spans="1:20" ht="21.75">
      <c r="A254" s="248"/>
      <c r="B254" s="60" t="s">
        <v>751</v>
      </c>
      <c r="C254" s="238" t="s">
        <v>61</v>
      </c>
      <c r="D254" s="61" t="s">
        <v>752</v>
      </c>
      <c r="E254" s="241" t="s">
        <v>63</v>
      </c>
      <c r="F254" s="344" t="s">
        <v>730</v>
      </c>
      <c r="G254" s="216"/>
      <c r="H254" s="216"/>
      <c r="I254" s="273"/>
      <c r="J254" s="273"/>
      <c r="K254" s="273"/>
      <c r="L254" s="273"/>
      <c r="M254" s="273"/>
      <c r="N254" s="273"/>
      <c r="O254" s="273"/>
      <c r="P254" s="273"/>
      <c r="Q254" s="620"/>
      <c r="R254" s="5"/>
      <c r="S254" s="33"/>
      <c r="T254" s="33"/>
    </row>
    <row r="255" spans="1:20" ht="21.75">
      <c r="A255" s="248"/>
      <c r="B255" s="60" t="s">
        <v>753</v>
      </c>
      <c r="C255" s="239"/>
      <c r="D255" s="62" t="s">
        <v>754</v>
      </c>
      <c r="E255" s="242"/>
      <c r="F255" s="216"/>
      <c r="G255" s="216"/>
      <c r="H255" s="216"/>
      <c r="I255" s="273"/>
      <c r="J255" s="273"/>
      <c r="K255" s="273"/>
      <c r="L255" s="273"/>
      <c r="M255" s="273"/>
      <c r="N255" s="273"/>
      <c r="O255" s="273"/>
      <c r="P255" s="273"/>
      <c r="Q255" s="620"/>
      <c r="R255" s="5"/>
      <c r="S255" s="33"/>
      <c r="T255" s="33"/>
    </row>
    <row r="256" spans="1:20" ht="65.25">
      <c r="A256" s="249"/>
      <c r="B256" s="60" t="s">
        <v>755</v>
      </c>
      <c r="C256" s="240"/>
      <c r="D256" s="63" t="s">
        <v>756</v>
      </c>
      <c r="E256" s="243"/>
      <c r="F256" s="217"/>
      <c r="G256" s="217"/>
      <c r="H256" s="217"/>
      <c r="I256" s="274"/>
      <c r="J256" s="274"/>
      <c r="K256" s="274"/>
      <c r="L256" s="274"/>
      <c r="M256" s="274"/>
      <c r="N256" s="274"/>
      <c r="O256" s="274"/>
      <c r="P256" s="274"/>
      <c r="Q256" s="443"/>
      <c r="R256" s="5"/>
      <c r="S256" s="33"/>
      <c r="T256" s="33"/>
    </row>
    <row r="257" spans="1:20" ht="108" customHeight="1">
      <c r="A257" s="247" t="s">
        <v>175</v>
      </c>
      <c r="B257" s="49" t="s">
        <v>757</v>
      </c>
      <c r="C257" s="250" t="s">
        <v>758</v>
      </c>
      <c r="D257" s="410"/>
      <c r="E257" s="252" t="s">
        <v>759</v>
      </c>
      <c r="F257" s="251"/>
      <c r="G257" s="218" t="s">
        <v>136</v>
      </c>
      <c r="H257" s="218" t="s">
        <v>760</v>
      </c>
      <c r="I257" s="325">
        <v>0.95</v>
      </c>
      <c r="J257" s="325">
        <v>0.98</v>
      </c>
      <c r="K257" s="325">
        <v>0.98</v>
      </c>
      <c r="L257" s="325">
        <v>0.98</v>
      </c>
      <c r="M257" s="325">
        <v>0.98</v>
      </c>
      <c r="N257" s="325">
        <v>0.98</v>
      </c>
      <c r="O257" s="218" t="s">
        <v>761</v>
      </c>
      <c r="P257" s="218" t="s">
        <v>139</v>
      </c>
      <c r="Q257" s="207">
        <v>8462460</v>
      </c>
      <c r="R257" s="5"/>
      <c r="S257" s="33"/>
      <c r="T257" s="33"/>
    </row>
    <row r="258" spans="1:20" ht="50.25" customHeight="1">
      <c r="A258" s="248"/>
      <c r="B258" s="117" t="s">
        <v>762</v>
      </c>
      <c r="C258" s="253" t="s">
        <v>156</v>
      </c>
      <c r="D258" s="118" t="s">
        <v>763</v>
      </c>
      <c r="E258" s="256" t="s">
        <v>63</v>
      </c>
      <c r="F258" s="259" t="s">
        <v>764</v>
      </c>
      <c r="G258" s="219"/>
      <c r="H258" s="219"/>
      <c r="I258" s="326"/>
      <c r="J258" s="326"/>
      <c r="K258" s="326"/>
      <c r="L258" s="326"/>
      <c r="M258" s="326"/>
      <c r="N258" s="326"/>
      <c r="O258" s="219"/>
      <c r="P258" s="219"/>
      <c r="Q258" s="208"/>
      <c r="R258" s="5"/>
      <c r="S258" s="33"/>
      <c r="T258" s="33"/>
    </row>
    <row r="259" spans="1:20" ht="21.75">
      <c r="A259" s="248"/>
      <c r="B259" s="117" t="s">
        <v>765</v>
      </c>
      <c r="C259" s="254"/>
      <c r="D259" s="120" t="s">
        <v>766</v>
      </c>
      <c r="E259" s="257"/>
      <c r="F259" s="219"/>
      <c r="G259" s="219"/>
      <c r="H259" s="219"/>
      <c r="I259" s="326"/>
      <c r="J259" s="326"/>
      <c r="K259" s="326"/>
      <c r="L259" s="326"/>
      <c r="M259" s="326"/>
      <c r="N259" s="326"/>
      <c r="O259" s="219"/>
      <c r="P259" s="219"/>
      <c r="Q259" s="208"/>
      <c r="R259" s="5"/>
      <c r="S259" s="33"/>
      <c r="T259" s="33"/>
    </row>
    <row r="260" spans="1:20" ht="21.75">
      <c r="A260" s="248"/>
      <c r="B260" s="117" t="s">
        <v>767</v>
      </c>
      <c r="C260" s="254"/>
      <c r="D260" s="121" t="s">
        <v>768</v>
      </c>
      <c r="E260" s="257"/>
      <c r="F260" s="219"/>
      <c r="G260" s="219"/>
      <c r="H260" s="219"/>
      <c r="I260" s="326"/>
      <c r="J260" s="326"/>
      <c r="K260" s="326"/>
      <c r="L260" s="326"/>
      <c r="M260" s="326"/>
      <c r="N260" s="326"/>
      <c r="O260" s="219"/>
      <c r="P260" s="219"/>
      <c r="Q260" s="208"/>
      <c r="R260" s="5"/>
      <c r="S260" s="33"/>
      <c r="T260" s="33"/>
    </row>
    <row r="261" spans="1:20" ht="21.75">
      <c r="A261" s="248"/>
      <c r="B261" s="119" t="s">
        <v>769</v>
      </c>
      <c r="C261" s="254"/>
      <c r="D261" s="121" t="s">
        <v>770</v>
      </c>
      <c r="E261" s="257"/>
      <c r="F261" s="219"/>
      <c r="G261" s="219"/>
      <c r="H261" s="219"/>
      <c r="I261" s="326"/>
      <c r="J261" s="326"/>
      <c r="K261" s="326"/>
      <c r="L261" s="326"/>
      <c r="M261" s="326"/>
      <c r="N261" s="326"/>
      <c r="O261" s="219"/>
      <c r="P261" s="219"/>
      <c r="Q261" s="209"/>
      <c r="R261" s="5"/>
      <c r="S261" s="33"/>
      <c r="T261" s="33"/>
    </row>
    <row r="262" spans="1:20" ht="94.5" customHeight="1">
      <c r="A262" s="247" t="s">
        <v>175</v>
      </c>
      <c r="B262" s="49" t="s">
        <v>771</v>
      </c>
      <c r="C262" s="250" t="s">
        <v>772</v>
      </c>
      <c r="D262" s="251"/>
      <c r="E262" s="252" t="s">
        <v>773</v>
      </c>
      <c r="F262" s="251"/>
      <c r="G262" s="218" t="s">
        <v>56</v>
      </c>
      <c r="H262" s="218" t="s">
        <v>774</v>
      </c>
      <c r="I262" s="218">
        <v>3</v>
      </c>
      <c r="J262" s="218">
        <v>4</v>
      </c>
      <c r="K262" s="218">
        <v>1</v>
      </c>
      <c r="L262" s="218">
        <v>1</v>
      </c>
      <c r="M262" s="218">
        <v>1</v>
      </c>
      <c r="N262" s="218">
        <v>1</v>
      </c>
      <c r="O262" s="218" t="s">
        <v>761</v>
      </c>
      <c r="P262" s="218" t="s">
        <v>139</v>
      </c>
      <c r="Q262" s="207"/>
      <c r="R262" s="5"/>
      <c r="S262" s="33"/>
      <c r="T262" s="33"/>
    </row>
    <row r="263" spans="1:20" ht="60" customHeight="1">
      <c r="A263" s="248"/>
      <c r="B263" s="117" t="s">
        <v>775</v>
      </c>
      <c r="C263" s="253" t="s">
        <v>156</v>
      </c>
      <c r="D263" s="120" t="s">
        <v>776</v>
      </c>
      <c r="E263" s="256" t="s">
        <v>63</v>
      </c>
      <c r="F263" s="259" t="s">
        <v>773</v>
      </c>
      <c r="G263" s="219"/>
      <c r="H263" s="219"/>
      <c r="I263" s="219"/>
      <c r="J263" s="219"/>
      <c r="K263" s="219"/>
      <c r="L263" s="219"/>
      <c r="M263" s="219"/>
      <c r="N263" s="219"/>
      <c r="O263" s="219"/>
      <c r="P263" s="219"/>
      <c r="Q263" s="208"/>
      <c r="R263" s="5"/>
      <c r="S263" s="33"/>
      <c r="T263" s="33"/>
    </row>
    <row r="264" spans="1:20" ht="21.75">
      <c r="A264" s="248"/>
      <c r="B264" s="117" t="s">
        <v>777</v>
      </c>
      <c r="C264" s="254"/>
      <c r="D264" s="124" t="s">
        <v>778</v>
      </c>
      <c r="E264" s="257"/>
      <c r="F264" s="219"/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08"/>
      <c r="R264" s="5"/>
      <c r="S264" s="33"/>
      <c r="T264" s="33"/>
    </row>
    <row r="265" spans="1:20" ht="33.75" customHeight="1">
      <c r="A265" s="249"/>
      <c r="B265" s="122" t="s">
        <v>779</v>
      </c>
      <c r="C265" s="255"/>
      <c r="D265" s="123" t="s">
        <v>780</v>
      </c>
      <c r="E265" s="258"/>
      <c r="F265" s="220"/>
      <c r="G265" s="220"/>
      <c r="H265" s="220"/>
      <c r="I265" s="220"/>
      <c r="J265" s="220"/>
      <c r="K265" s="220"/>
      <c r="L265" s="220"/>
      <c r="M265" s="220"/>
      <c r="N265" s="220"/>
      <c r="O265" s="220"/>
      <c r="P265" s="220"/>
      <c r="Q265" s="209"/>
      <c r="R265" s="33"/>
      <c r="S265" s="33"/>
      <c r="T265" s="33"/>
    </row>
    <row r="266" spans="1:20" ht="64.5" customHeight="1">
      <c r="A266" s="247" t="s">
        <v>175</v>
      </c>
      <c r="B266" s="49" t="s">
        <v>781</v>
      </c>
      <c r="C266" s="250" t="s">
        <v>782</v>
      </c>
      <c r="D266" s="251"/>
      <c r="E266" s="252" t="s">
        <v>783</v>
      </c>
      <c r="F266" s="251"/>
      <c r="G266" s="218" t="s">
        <v>56</v>
      </c>
      <c r="H266" s="218" t="s">
        <v>784</v>
      </c>
      <c r="I266" s="218" t="s">
        <v>123</v>
      </c>
      <c r="J266" s="218">
        <v>4</v>
      </c>
      <c r="K266" s="218">
        <v>1</v>
      </c>
      <c r="L266" s="218">
        <v>1</v>
      </c>
      <c r="M266" s="218">
        <v>1</v>
      </c>
      <c r="N266" s="218">
        <v>1</v>
      </c>
      <c r="O266" s="218" t="s">
        <v>761</v>
      </c>
      <c r="P266" s="218" t="s">
        <v>139</v>
      </c>
      <c r="Q266" s="207"/>
      <c r="R266" s="33"/>
      <c r="S266" s="33"/>
      <c r="T266" s="33"/>
    </row>
    <row r="267" spans="1:20" ht="21.75">
      <c r="A267" s="248"/>
      <c r="B267" s="117" t="s">
        <v>785</v>
      </c>
      <c r="C267" s="253" t="s">
        <v>156</v>
      </c>
      <c r="D267" s="120" t="s">
        <v>786</v>
      </c>
      <c r="E267" s="256" t="s">
        <v>63</v>
      </c>
      <c r="F267" s="259" t="s">
        <v>787</v>
      </c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08"/>
      <c r="R267" s="33"/>
      <c r="S267" s="33"/>
      <c r="T267" s="33"/>
    </row>
    <row r="268" spans="1:20" ht="21.75">
      <c r="A268" s="248"/>
      <c r="B268" s="117" t="s">
        <v>788</v>
      </c>
      <c r="C268" s="254"/>
      <c r="D268" s="124" t="s">
        <v>789</v>
      </c>
      <c r="E268" s="257"/>
      <c r="F268" s="219"/>
      <c r="G268" s="219"/>
      <c r="H268" s="219"/>
      <c r="I268" s="219"/>
      <c r="J268" s="219"/>
      <c r="K268" s="219"/>
      <c r="L268" s="219"/>
      <c r="M268" s="219"/>
      <c r="N268" s="219"/>
      <c r="O268" s="219"/>
      <c r="P268" s="219"/>
      <c r="Q268" s="208"/>
      <c r="R268" s="33"/>
      <c r="S268" s="33"/>
      <c r="T268" s="33"/>
    </row>
    <row r="269" spans="1:20" ht="21.75">
      <c r="A269" s="248"/>
      <c r="B269" s="117" t="s">
        <v>790</v>
      </c>
      <c r="C269" s="254"/>
      <c r="D269" s="121" t="s">
        <v>791</v>
      </c>
      <c r="E269" s="257"/>
      <c r="F269" s="219"/>
      <c r="G269" s="219"/>
      <c r="H269" s="219"/>
      <c r="I269" s="219"/>
      <c r="J269" s="219"/>
      <c r="K269" s="219"/>
      <c r="L269" s="219"/>
      <c r="M269" s="219"/>
      <c r="N269" s="219"/>
      <c r="O269" s="219"/>
      <c r="P269" s="219"/>
      <c r="Q269" s="208"/>
      <c r="R269" s="33"/>
      <c r="S269" s="33"/>
      <c r="T269" s="33"/>
    </row>
    <row r="270" spans="1:20" ht="25.5" customHeight="1">
      <c r="A270" s="249"/>
      <c r="B270" s="117" t="s">
        <v>792</v>
      </c>
      <c r="C270" s="255"/>
      <c r="D270" s="170" t="s">
        <v>793</v>
      </c>
      <c r="E270" s="258"/>
      <c r="F270" s="220"/>
      <c r="G270" s="220"/>
      <c r="H270" s="220"/>
      <c r="I270" s="220"/>
      <c r="J270" s="220"/>
      <c r="K270" s="220"/>
      <c r="L270" s="220"/>
      <c r="M270" s="220"/>
      <c r="N270" s="220"/>
      <c r="O270" s="220"/>
      <c r="P270" s="220"/>
      <c r="Q270" s="209"/>
      <c r="R270" s="33"/>
      <c r="S270" s="33"/>
      <c r="T270" s="33"/>
    </row>
    <row r="271" spans="1:20" ht="72" customHeight="1">
      <c r="A271" s="247" t="s">
        <v>175</v>
      </c>
      <c r="B271" s="49" t="s">
        <v>794</v>
      </c>
      <c r="C271" s="250" t="s">
        <v>795</v>
      </c>
      <c r="D271" s="251"/>
      <c r="E271" s="252" t="s">
        <v>796</v>
      </c>
      <c r="F271" s="251"/>
      <c r="G271" s="218" t="s">
        <v>56</v>
      </c>
      <c r="H271" s="218" t="s">
        <v>797</v>
      </c>
      <c r="I271" s="218" t="s">
        <v>123</v>
      </c>
      <c r="J271" s="218">
        <v>2</v>
      </c>
      <c r="K271" s="218"/>
      <c r="L271" s="218">
        <v>1</v>
      </c>
      <c r="M271" s="218"/>
      <c r="N271" s="218">
        <v>1</v>
      </c>
      <c r="O271" s="218" t="s">
        <v>761</v>
      </c>
      <c r="P271" s="218" t="s">
        <v>139</v>
      </c>
      <c r="Q271" s="207">
        <v>50000</v>
      </c>
      <c r="R271" s="33"/>
      <c r="S271" s="33"/>
      <c r="T271" s="33"/>
    </row>
    <row r="272" spans="1:20" ht="21.75">
      <c r="A272" s="248"/>
      <c r="B272" s="117" t="s">
        <v>798</v>
      </c>
      <c r="C272" s="253" t="s">
        <v>156</v>
      </c>
      <c r="D272" s="120" t="s">
        <v>799</v>
      </c>
      <c r="E272" s="256" t="s">
        <v>63</v>
      </c>
      <c r="F272" s="259" t="s">
        <v>800</v>
      </c>
      <c r="G272" s="219"/>
      <c r="H272" s="219"/>
      <c r="I272" s="219"/>
      <c r="J272" s="219"/>
      <c r="K272" s="219"/>
      <c r="L272" s="219"/>
      <c r="M272" s="219"/>
      <c r="N272" s="219"/>
      <c r="O272" s="219"/>
      <c r="P272" s="219"/>
      <c r="Q272" s="208"/>
      <c r="R272" s="33"/>
      <c r="S272" s="33"/>
      <c r="T272" s="33"/>
    </row>
    <row r="273" spans="1:20" ht="21.75">
      <c r="A273" s="248"/>
      <c r="B273" s="117" t="s">
        <v>801</v>
      </c>
      <c r="C273" s="254"/>
      <c r="D273" s="171" t="s">
        <v>802</v>
      </c>
      <c r="E273" s="257"/>
      <c r="F273" s="219"/>
      <c r="G273" s="219"/>
      <c r="H273" s="219"/>
      <c r="I273" s="219"/>
      <c r="J273" s="219"/>
      <c r="K273" s="219"/>
      <c r="L273" s="219"/>
      <c r="M273" s="219"/>
      <c r="N273" s="219"/>
      <c r="O273" s="219"/>
      <c r="P273" s="219"/>
      <c r="Q273" s="208"/>
      <c r="R273" s="33"/>
      <c r="S273" s="33"/>
      <c r="T273" s="33"/>
    </row>
    <row r="274" spans="1:20" ht="21.75">
      <c r="A274" s="248"/>
      <c r="B274" s="117" t="s">
        <v>803</v>
      </c>
      <c r="C274" s="254"/>
      <c r="D274" s="121" t="s">
        <v>804</v>
      </c>
      <c r="E274" s="257"/>
      <c r="F274" s="219"/>
      <c r="G274" s="219"/>
      <c r="H274" s="219"/>
      <c r="I274" s="219"/>
      <c r="J274" s="219"/>
      <c r="K274" s="219"/>
      <c r="L274" s="219"/>
      <c r="M274" s="219"/>
      <c r="N274" s="219"/>
      <c r="O274" s="219"/>
      <c r="P274" s="219"/>
      <c r="Q274" s="208"/>
      <c r="R274" s="33"/>
      <c r="S274" s="33"/>
      <c r="T274" s="33"/>
    </row>
    <row r="275" spans="1:20" ht="21.75">
      <c r="A275" s="249"/>
      <c r="B275" s="117" t="s">
        <v>805</v>
      </c>
      <c r="C275" s="255"/>
      <c r="D275" s="170" t="s">
        <v>806</v>
      </c>
      <c r="E275" s="258"/>
      <c r="F275" s="220"/>
      <c r="G275" s="220"/>
      <c r="H275" s="220"/>
      <c r="I275" s="220"/>
      <c r="J275" s="220"/>
      <c r="K275" s="220"/>
      <c r="L275" s="220"/>
      <c r="M275" s="220"/>
      <c r="N275" s="220"/>
      <c r="O275" s="220"/>
      <c r="P275" s="220"/>
      <c r="Q275" s="209"/>
      <c r="R275" s="33"/>
      <c r="S275" s="33"/>
      <c r="T275" s="33"/>
    </row>
    <row r="276" spans="1:20" ht="16.5">
      <c r="G276" s="36"/>
      <c r="H276" s="33"/>
      <c r="I276" s="33"/>
      <c r="J276" s="33"/>
      <c r="K276" s="33"/>
      <c r="L276" s="33"/>
      <c r="M276" s="33"/>
      <c r="N276" s="33"/>
      <c r="O276" s="33"/>
      <c r="P276" s="33"/>
      <c r="Q276" s="196"/>
      <c r="R276" s="33"/>
      <c r="S276" s="33"/>
      <c r="T276" s="33"/>
    </row>
    <row r="277" spans="1:20" ht="16.5">
      <c r="G277" s="36"/>
      <c r="H277" s="33"/>
      <c r="I277" s="33"/>
      <c r="J277" s="33"/>
      <c r="K277" s="33"/>
      <c r="L277" s="33"/>
      <c r="M277" s="33"/>
      <c r="N277" s="33"/>
      <c r="O277" s="33"/>
      <c r="P277" s="33"/>
      <c r="Q277" s="196"/>
      <c r="R277" s="33"/>
      <c r="S277" s="33"/>
      <c r="T277" s="33"/>
    </row>
    <row r="278" spans="1:20" ht="16.5">
      <c r="G278" s="36"/>
      <c r="H278" s="33"/>
      <c r="I278" s="33"/>
      <c r="J278" s="33"/>
      <c r="K278" s="33"/>
      <c r="L278" s="33"/>
      <c r="M278" s="33"/>
      <c r="N278" s="33"/>
      <c r="O278" s="33"/>
      <c r="P278" s="33"/>
      <c r="Q278" s="196"/>
      <c r="R278" s="33"/>
      <c r="S278" s="33"/>
      <c r="T278" s="33"/>
    </row>
    <row r="279" spans="1:20" ht="16.5">
      <c r="G279" s="36"/>
      <c r="H279" s="33"/>
      <c r="I279" s="33"/>
      <c r="J279" s="33"/>
      <c r="K279" s="33"/>
      <c r="L279" s="33"/>
      <c r="M279" s="33"/>
      <c r="N279" s="33"/>
      <c r="O279" s="33"/>
      <c r="P279" s="33"/>
      <c r="Q279" s="196"/>
      <c r="R279" s="33"/>
      <c r="S279" s="33"/>
      <c r="T279" s="33"/>
    </row>
    <row r="280" spans="1:20" ht="16.5">
      <c r="G280" s="36"/>
      <c r="H280" s="33"/>
      <c r="I280" s="33"/>
      <c r="J280" s="33"/>
      <c r="K280" s="33"/>
      <c r="L280" s="33"/>
      <c r="M280" s="33"/>
      <c r="N280" s="33"/>
      <c r="O280" s="33"/>
      <c r="P280" s="33"/>
      <c r="Q280" s="196"/>
      <c r="R280" s="33"/>
      <c r="S280" s="33"/>
      <c r="T280" s="33"/>
    </row>
    <row r="281" spans="1:20" ht="16.5">
      <c r="G281" s="36"/>
      <c r="H281" s="33"/>
      <c r="I281" s="33"/>
      <c r="J281" s="33"/>
      <c r="K281" s="33"/>
      <c r="L281" s="33"/>
      <c r="M281" s="33"/>
      <c r="N281" s="33"/>
      <c r="O281" s="33"/>
      <c r="P281" s="33"/>
      <c r="Q281" s="196"/>
      <c r="R281" s="33"/>
      <c r="S281" s="33"/>
      <c r="T281" s="33"/>
    </row>
    <row r="282" spans="1:20" ht="20.25">
      <c r="A282" s="663" t="s">
        <v>807</v>
      </c>
      <c r="B282" s="663"/>
      <c r="C282" s="42"/>
      <c r="D282" s="43"/>
      <c r="E282" s="44"/>
      <c r="G282" s="36"/>
      <c r="H282" s="33"/>
      <c r="I282" s="33"/>
      <c r="J282" s="33"/>
      <c r="K282" s="33"/>
      <c r="L282" s="33"/>
      <c r="M282" s="33"/>
      <c r="N282" s="33"/>
      <c r="O282" s="33"/>
      <c r="P282" s="33"/>
      <c r="Q282" s="196"/>
      <c r="R282" s="33"/>
      <c r="S282" s="33"/>
      <c r="T282" s="33"/>
    </row>
    <row r="283" spans="1:20" ht="20.25">
      <c r="A283" s="41"/>
      <c r="B283" s="41"/>
      <c r="C283" s="664" t="s">
        <v>808</v>
      </c>
      <c r="D283" s="664"/>
      <c r="E283" s="44"/>
      <c r="G283" s="36"/>
      <c r="H283" s="33"/>
      <c r="I283" s="33"/>
      <c r="J283" s="33"/>
      <c r="K283" s="33"/>
      <c r="L283" s="33"/>
      <c r="M283" s="33"/>
      <c r="N283" s="33"/>
      <c r="O283" s="33"/>
      <c r="P283" s="33"/>
      <c r="Q283" s="196"/>
      <c r="R283" s="33"/>
      <c r="S283" s="33"/>
      <c r="T283" s="33"/>
    </row>
    <row r="284" spans="1:20" ht="16.5">
      <c r="G284" s="36"/>
      <c r="H284" s="33"/>
      <c r="I284" s="33"/>
      <c r="J284" s="33"/>
      <c r="K284" s="33"/>
      <c r="L284" s="33"/>
      <c r="M284" s="33"/>
      <c r="N284" s="33"/>
      <c r="O284" s="33"/>
      <c r="P284" s="33"/>
      <c r="Q284" s="196"/>
      <c r="R284" s="33"/>
      <c r="S284" s="33"/>
      <c r="T284" s="33"/>
    </row>
    <row r="285" spans="1:20" ht="16.5">
      <c r="G285" s="36"/>
      <c r="H285" s="33"/>
      <c r="I285" s="33"/>
      <c r="J285" s="33"/>
      <c r="K285" s="33"/>
      <c r="L285" s="33"/>
      <c r="M285" s="33"/>
      <c r="N285" s="33"/>
      <c r="O285" s="33"/>
      <c r="P285" s="33"/>
      <c r="Q285" s="196"/>
      <c r="R285" s="33"/>
      <c r="S285" s="33"/>
      <c r="T285" s="33"/>
    </row>
    <row r="286" spans="1:20" ht="16.5">
      <c r="G286" s="36"/>
      <c r="H286" s="33"/>
      <c r="I286" s="33"/>
      <c r="J286" s="33"/>
      <c r="K286" s="33"/>
      <c r="L286" s="33"/>
      <c r="M286" s="33"/>
      <c r="N286" s="33"/>
      <c r="O286" s="33"/>
      <c r="P286" s="33"/>
      <c r="Q286" s="196"/>
      <c r="R286" s="33"/>
      <c r="S286" s="33"/>
      <c r="T286" s="33"/>
    </row>
    <row r="287" spans="1:20" ht="20.25">
      <c r="A287" s="663" t="s">
        <v>809</v>
      </c>
      <c r="B287" s="663"/>
      <c r="C287" s="42"/>
      <c r="D287" s="43"/>
      <c r="G287" s="36"/>
      <c r="H287" s="33"/>
      <c r="I287" s="33"/>
      <c r="J287" s="33"/>
      <c r="K287" s="33"/>
      <c r="L287" s="33"/>
      <c r="M287" s="33"/>
      <c r="N287" s="33"/>
      <c r="O287" s="33"/>
      <c r="P287" s="33"/>
      <c r="Q287" s="196"/>
      <c r="R287" s="33"/>
      <c r="S287" s="33"/>
      <c r="T287" s="33"/>
    </row>
    <row r="288" spans="1:20" ht="20.25">
      <c r="A288" s="41"/>
      <c r="B288" s="41"/>
      <c r="C288" s="45" t="s">
        <v>810</v>
      </c>
      <c r="D288" s="44"/>
      <c r="E288" s="44"/>
      <c r="F288" s="33"/>
      <c r="G288" s="36"/>
      <c r="H288" s="33"/>
      <c r="I288" s="33"/>
      <c r="J288" s="33"/>
      <c r="K288" s="33"/>
      <c r="L288" s="33"/>
      <c r="M288" s="33"/>
      <c r="N288" s="33"/>
      <c r="O288" s="33"/>
      <c r="P288" s="33"/>
      <c r="Q288" s="196"/>
      <c r="R288" s="33"/>
      <c r="S288" s="33"/>
      <c r="T288" s="33"/>
    </row>
    <row r="289" spans="1:20" ht="20.25">
      <c r="A289" s="41"/>
      <c r="B289" s="41"/>
      <c r="C289" s="44"/>
      <c r="D289" s="44"/>
      <c r="E289" s="44"/>
      <c r="F289" s="33"/>
      <c r="G289" s="36"/>
      <c r="H289" s="33"/>
      <c r="I289" s="33"/>
      <c r="J289" s="33"/>
      <c r="K289" s="33"/>
      <c r="L289" s="33"/>
      <c r="M289" s="33"/>
      <c r="N289" s="33"/>
      <c r="O289" s="33"/>
      <c r="P289" s="33"/>
      <c r="Q289" s="196"/>
      <c r="R289" s="33"/>
      <c r="S289" s="33"/>
      <c r="T289" s="33"/>
    </row>
    <row r="290" spans="1:20" ht="20.25">
      <c r="A290" s="41"/>
      <c r="B290" s="41"/>
      <c r="C290" s="44"/>
      <c r="D290" s="44"/>
      <c r="E290" s="44"/>
      <c r="F290" s="33"/>
      <c r="G290" s="36"/>
      <c r="H290" s="33"/>
      <c r="I290" s="33"/>
      <c r="J290" s="33"/>
      <c r="K290" s="33"/>
      <c r="L290" s="33"/>
      <c r="M290" s="33"/>
      <c r="N290" s="33"/>
      <c r="O290" s="33"/>
      <c r="P290" s="33"/>
      <c r="Q290" s="196"/>
      <c r="R290" s="33"/>
      <c r="S290" s="33"/>
      <c r="T290" s="33"/>
    </row>
    <row r="291" spans="1:20" ht="20.25">
      <c r="A291" s="663" t="s">
        <v>811</v>
      </c>
      <c r="B291" s="663"/>
      <c r="C291" s="42"/>
      <c r="D291" s="43"/>
      <c r="E291" s="44"/>
      <c r="F291" s="33"/>
      <c r="G291" s="36"/>
      <c r="H291" s="33"/>
      <c r="I291" s="33"/>
      <c r="J291" s="33"/>
      <c r="K291" s="33"/>
      <c r="L291" s="33"/>
      <c r="M291" s="33"/>
      <c r="N291" s="33"/>
      <c r="O291" s="33"/>
      <c r="P291" s="33"/>
      <c r="Q291" s="196"/>
      <c r="R291" s="33"/>
      <c r="S291" s="33"/>
      <c r="T291" s="33"/>
    </row>
    <row r="292" spans="1:20" ht="20.25">
      <c r="A292" s="41"/>
      <c r="B292" s="41"/>
      <c r="C292" s="45" t="s">
        <v>812</v>
      </c>
      <c r="D292" s="44"/>
      <c r="E292" s="44"/>
      <c r="F292" s="33"/>
      <c r="G292" s="36"/>
      <c r="H292" s="33"/>
      <c r="I292" s="33"/>
      <c r="J292" s="33"/>
      <c r="K292" s="33"/>
      <c r="L292" s="33"/>
      <c r="M292" s="33"/>
      <c r="N292" s="33"/>
      <c r="O292" s="33"/>
      <c r="P292" s="33"/>
      <c r="Q292" s="196"/>
      <c r="R292" s="33"/>
      <c r="S292" s="33"/>
      <c r="T292" s="33"/>
    </row>
    <row r="293" spans="1:20" ht="16.5">
      <c r="A293" s="35"/>
      <c r="B293" s="35"/>
      <c r="C293" s="33"/>
      <c r="D293" s="31"/>
      <c r="E293" s="33"/>
      <c r="F293" s="33"/>
      <c r="G293" s="36"/>
      <c r="H293" s="33"/>
      <c r="I293" s="33"/>
      <c r="J293" s="33"/>
      <c r="K293" s="33"/>
      <c r="L293" s="33"/>
      <c r="M293" s="33"/>
      <c r="N293" s="33"/>
      <c r="O293" s="33"/>
      <c r="P293" s="33"/>
      <c r="Q293" s="196"/>
      <c r="R293" s="33"/>
      <c r="S293" s="33"/>
      <c r="T293" s="33"/>
    </row>
    <row r="294" spans="1:20" ht="16.5">
      <c r="A294" s="35"/>
      <c r="B294" s="35"/>
      <c r="C294" s="33"/>
      <c r="D294" s="31"/>
      <c r="E294" s="33"/>
      <c r="F294" s="33"/>
      <c r="G294" s="36"/>
      <c r="H294" s="33"/>
      <c r="I294" s="33"/>
      <c r="J294" s="33"/>
      <c r="K294" s="33"/>
      <c r="L294" s="33"/>
      <c r="M294" s="33"/>
      <c r="N294" s="33"/>
      <c r="O294" s="33"/>
      <c r="P294" s="33"/>
      <c r="Q294" s="196"/>
      <c r="R294" s="33"/>
      <c r="S294" s="33"/>
      <c r="T294" s="33"/>
    </row>
    <row r="295" spans="1:20" ht="16.5">
      <c r="A295" s="35"/>
      <c r="B295" s="35"/>
      <c r="C295" s="33"/>
      <c r="D295" s="31"/>
      <c r="E295" s="33"/>
      <c r="F295" s="33"/>
      <c r="G295" s="36"/>
      <c r="H295" s="33"/>
      <c r="I295" s="33"/>
      <c r="J295" s="33"/>
      <c r="K295" s="33"/>
      <c r="L295" s="33"/>
      <c r="M295" s="33"/>
      <c r="N295" s="33"/>
      <c r="O295" s="33"/>
      <c r="P295" s="33"/>
      <c r="Q295" s="196"/>
      <c r="R295" s="33"/>
      <c r="S295" s="33"/>
      <c r="T295" s="33"/>
    </row>
    <row r="296" spans="1:20" ht="16.5">
      <c r="A296" s="35"/>
      <c r="B296" s="35"/>
      <c r="C296" s="33"/>
      <c r="D296" s="31"/>
      <c r="E296" s="33"/>
      <c r="F296" s="33"/>
      <c r="G296" s="36"/>
      <c r="H296" s="33"/>
      <c r="I296" s="33"/>
      <c r="J296" s="33"/>
      <c r="K296" s="33"/>
      <c r="L296" s="33"/>
      <c r="M296" s="33"/>
      <c r="N296" s="33"/>
      <c r="O296" s="33"/>
      <c r="P296" s="33"/>
      <c r="Q296" s="196"/>
      <c r="R296" s="33"/>
      <c r="S296" s="33"/>
      <c r="T296" s="33"/>
    </row>
    <row r="297" spans="1:20" ht="16.5">
      <c r="A297" s="35"/>
      <c r="B297" s="35"/>
      <c r="C297" s="33"/>
      <c r="D297" s="31"/>
      <c r="E297" s="33"/>
      <c r="F297" s="33"/>
      <c r="G297" s="36"/>
      <c r="H297" s="33"/>
      <c r="I297" s="33"/>
      <c r="J297" s="33"/>
      <c r="K297" s="33"/>
      <c r="L297" s="33"/>
      <c r="M297" s="33"/>
      <c r="N297" s="33"/>
      <c r="O297" s="33"/>
      <c r="P297" s="33"/>
      <c r="Q297" s="196"/>
      <c r="R297" s="33"/>
      <c r="S297" s="33"/>
      <c r="T297" s="33"/>
    </row>
    <row r="298" spans="1:20" ht="16.5">
      <c r="A298" s="35"/>
      <c r="B298" s="35"/>
      <c r="C298" s="33"/>
      <c r="D298" s="31"/>
      <c r="E298" s="33"/>
      <c r="F298" s="33"/>
      <c r="G298" s="36"/>
      <c r="H298" s="33"/>
      <c r="I298" s="33"/>
      <c r="J298" s="33"/>
      <c r="K298" s="33"/>
      <c r="L298" s="33"/>
      <c r="M298" s="33"/>
      <c r="N298" s="33"/>
      <c r="O298" s="33"/>
      <c r="P298" s="33"/>
      <c r="Q298" s="196"/>
      <c r="R298" s="33"/>
      <c r="S298" s="33"/>
      <c r="T298" s="33"/>
    </row>
    <row r="299" spans="1:20" ht="16.5">
      <c r="A299" s="35"/>
      <c r="B299" s="35"/>
      <c r="C299" s="33"/>
      <c r="D299" s="31"/>
      <c r="E299" s="33"/>
      <c r="F299" s="33"/>
      <c r="G299" s="36"/>
      <c r="H299" s="33"/>
      <c r="I299" s="33"/>
      <c r="J299" s="33"/>
      <c r="K299" s="33"/>
      <c r="L299" s="33"/>
      <c r="M299" s="33"/>
      <c r="N299" s="33"/>
      <c r="O299" s="33"/>
      <c r="P299" s="33"/>
      <c r="Q299" s="196"/>
      <c r="R299" s="33"/>
      <c r="S299" s="33"/>
      <c r="T299" s="33"/>
    </row>
    <row r="300" spans="1:20" ht="16.5">
      <c r="A300" s="35"/>
      <c r="B300" s="35"/>
      <c r="C300" s="33"/>
      <c r="D300" s="31"/>
      <c r="E300" s="33"/>
      <c r="F300" s="33"/>
      <c r="G300" s="36"/>
      <c r="H300" s="33"/>
      <c r="I300" s="33"/>
      <c r="J300" s="33"/>
      <c r="K300" s="33"/>
      <c r="L300" s="33"/>
      <c r="M300" s="33"/>
      <c r="N300" s="33"/>
      <c r="O300" s="33"/>
      <c r="P300" s="33"/>
      <c r="Q300" s="196"/>
      <c r="R300" s="33"/>
      <c r="S300" s="33"/>
      <c r="T300" s="33"/>
    </row>
    <row r="301" spans="1:20" ht="16.5">
      <c r="A301" s="35"/>
      <c r="B301" s="35"/>
      <c r="C301" s="33"/>
      <c r="D301" s="31"/>
      <c r="E301" s="33"/>
      <c r="F301" s="33"/>
      <c r="G301" s="36"/>
      <c r="H301" s="33"/>
      <c r="I301" s="33"/>
      <c r="J301" s="33"/>
      <c r="K301" s="33"/>
      <c r="L301" s="33"/>
      <c r="M301" s="33"/>
      <c r="N301" s="33"/>
      <c r="O301" s="33"/>
      <c r="P301" s="33"/>
      <c r="Q301" s="196"/>
      <c r="R301" s="33"/>
      <c r="S301" s="33"/>
      <c r="T301" s="33"/>
    </row>
    <row r="302" spans="1:20" ht="16.5">
      <c r="A302" s="35"/>
      <c r="B302" s="35"/>
      <c r="C302" s="33"/>
      <c r="D302" s="31"/>
      <c r="E302" s="33"/>
      <c r="F302" s="33"/>
      <c r="G302" s="36"/>
      <c r="H302" s="33"/>
      <c r="I302" s="33"/>
      <c r="J302" s="33"/>
      <c r="K302" s="33"/>
      <c r="L302" s="33"/>
      <c r="M302" s="33"/>
      <c r="N302" s="33"/>
      <c r="O302" s="33"/>
      <c r="P302" s="33"/>
      <c r="Q302" s="196"/>
      <c r="R302" s="33"/>
      <c r="S302" s="33"/>
      <c r="T302" s="33"/>
    </row>
    <row r="303" spans="1:20" ht="16.5">
      <c r="A303" s="35"/>
      <c r="B303" s="35"/>
      <c r="C303" s="33"/>
      <c r="D303" s="31"/>
      <c r="E303" s="33"/>
      <c r="F303" s="33"/>
      <c r="G303" s="36"/>
      <c r="H303" s="33"/>
      <c r="I303" s="33"/>
      <c r="J303" s="33"/>
      <c r="K303" s="33"/>
      <c r="L303" s="33"/>
      <c r="M303" s="33"/>
      <c r="N303" s="33"/>
      <c r="O303" s="33"/>
      <c r="P303" s="33"/>
      <c r="Q303" s="196"/>
      <c r="R303" s="33"/>
      <c r="S303" s="33"/>
      <c r="T303" s="33"/>
    </row>
    <row r="304" spans="1:20" ht="16.5">
      <c r="A304" s="35"/>
      <c r="B304" s="35"/>
      <c r="C304" s="33"/>
      <c r="D304" s="31"/>
      <c r="E304" s="33"/>
      <c r="F304" s="33"/>
      <c r="G304" s="36"/>
      <c r="H304" s="33"/>
      <c r="I304" s="33"/>
      <c r="J304" s="33"/>
      <c r="K304" s="33"/>
      <c r="L304" s="33"/>
      <c r="M304" s="33"/>
      <c r="N304" s="33"/>
      <c r="O304" s="33"/>
      <c r="P304" s="33"/>
      <c r="Q304" s="196"/>
      <c r="R304" s="33"/>
      <c r="S304" s="33"/>
      <c r="T304" s="33"/>
    </row>
    <row r="305" spans="1:20" ht="16.5">
      <c r="A305" s="35"/>
      <c r="B305" s="35"/>
      <c r="C305" s="33"/>
      <c r="D305" s="31"/>
      <c r="E305" s="33"/>
      <c r="F305" s="33"/>
      <c r="G305" s="36"/>
      <c r="H305" s="33"/>
      <c r="I305" s="33"/>
      <c r="J305" s="33"/>
      <c r="K305" s="33"/>
      <c r="L305" s="33"/>
      <c r="M305" s="33"/>
      <c r="N305" s="33"/>
      <c r="O305" s="33"/>
      <c r="P305" s="33"/>
      <c r="Q305" s="196"/>
      <c r="R305" s="33"/>
      <c r="S305" s="33"/>
      <c r="T305" s="33"/>
    </row>
    <row r="306" spans="1:20" ht="16.5">
      <c r="A306" s="35"/>
      <c r="B306" s="35"/>
      <c r="C306" s="33"/>
      <c r="D306" s="31"/>
      <c r="E306" s="33"/>
      <c r="F306" s="33"/>
      <c r="G306" s="36"/>
      <c r="H306" s="33"/>
      <c r="I306" s="33"/>
      <c r="J306" s="33"/>
      <c r="K306" s="33"/>
      <c r="L306" s="33"/>
      <c r="M306" s="33"/>
      <c r="N306" s="33"/>
      <c r="O306" s="33"/>
      <c r="P306" s="33"/>
      <c r="Q306" s="196"/>
      <c r="R306" s="33"/>
      <c r="S306" s="33"/>
      <c r="T306" s="33"/>
    </row>
    <row r="307" spans="1:20" ht="16.5">
      <c r="A307" s="35"/>
      <c r="B307" s="35"/>
      <c r="C307" s="33"/>
      <c r="D307" s="31"/>
      <c r="E307" s="33"/>
      <c r="F307" s="33"/>
      <c r="G307" s="36"/>
      <c r="H307" s="33"/>
      <c r="I307" s="33"/>
      <c r="J307" s="33"/>
      <c r="K307" s="33"/>
      <c r="L307" s="33"/>
      <c r="M307" s="33"/>
      <c r="N307" s="33"/>
      <c r="O307" s="33"/>
      <c r="P307" s="33"/>
      <c r="Q307" s="196"/>
      <c r="R307" s="33"/>
      <c r="S307" s="33"/>
      <c r="T307" s="33"/>
    </row>
    <row r="308" spans="1:20" ht="16.5">
      <c r="A308" s="35"/>
      <c r="B308" s="35"/>
      <c r="C308" s="33"/>
      <c r="D308" s="31"/>
      <c r="E308" s="33"/>
      <c r="F308" s="33"/>
      <c r="G308" s="36"/>
      <c r="H308" s="33"/>
      <c r="I308" s="33"/>
      <c r="J308" s="33"/>
      <c r="K308" s="33"/>
      <c r="L308" s="33"/>
      <c r="M308" s="33"/>
      <c r="N308" s="33"/>
      <c r="O308" s="33"/>
      <c r="P308" s="33"/>
      <c r="Q308" s="196"/>
      <c r="R308" s="33"/>
      <c r="S308" s="33"/>
      <c r="T308" s="33"/>
    </row>
    <row r="309" spans="1:20" ht="16.5">
      <c r="A309" s="35"/>
      <c r="B309" s="35"/>
      <c r="C309" s="33"/>
      <c r="D309" s="31"/>
      <c r="E309" s="33"/>
      <c r="F309" s="33"/>
      <c r="G309" s="36"/>
      <c r="H309" s="33"/>
      <c r="I309" s="33"/>
      <c r="J309" s="33"/>
      <c r="K309" s="33"/>
      <c r="L309" s="33"/>
      <c r="M309" s="33"/>
      <c r="N309" s="33"/>
      <c r="O309" s="33"/>
      <c r="P309" s="33"/>
      <c r="Q309" s="196"/>
      <c r="R309" s="33"/>
      <c r="S309" s="33"/>
      <c r="T309" s="33"/>
    </row>
    <row r="310" spans="1:20" ht="16.5">
      <c r="A310" s="35"/>
      <c r="B310" s="35"/>
      <c r="C310" s="33"/>
      <c r="D310" s="31"/>
      <c r="E310" s="33"/>
      <c r="F310" s="33"/>
      <c r="G310" s="36"/>
      <c r="H310" s="33"/>
      <c r="I310" s="33"/>
      <c r="J310" s="33"/>
      <c r="K310" s="33"/>
      <c r="L310" s="33"/>
      <c r="M310" s="33"/>
      <c r="N310" s="33"/>
      <c r="O310" s="33"/>
      <c r="P310" s="33"/>
      <c r="Q310" s="196"/>
      <c r="R310" s="33"/>
      <c r="S310" s="33"/>
      <c r="T310" s="33"/>
    </row>
    <row r="311" spans="1:20" ht="16.5">
      <c r="A311" s="35"/>
      <c r="B311" s="35"/>
      <c r="C311" s="33"/>
      <c r="D311" s="31"/>
      <c r="E311" s="33"/>
      <c r="F311" s="33"/>
      <c r="G311" s="36"/>
      <c r="H311" s="33"/>
      <c r="I311" s="33"/>
      <c r="J311" s="33"/>
      <c r="K311" s="33"/>
      <c r="L311" s="33"/>
      <c r="M311" s="33"/>
      <c r="N311" s="33"/>
      <c r="O311" s="33"/>
      <c r="P311" s="33"/>
      <c r="Q311" s="196"/>
      <c r="R311" s="33"/>
      <c r="S311" s="33"/>
      <c r="T311" s="33"/>
    </row>
    <row r="312" spans="1:20" ht="16.5">
      <c r="A312" s="35"/>
      <c r="B312" s="35"/>
      <c r="C312" s="33"/>
      <c r="D312" s="31"/>
      <c r="E312" s="33"/>
      <c r="F312" s="33"/>
      <c r="G312" s="36"/>
      <c r="H312" s="33"/>
      <c r="I312" s="33"/>
      <c r="J312" s="33"/>
      <c r="K312" s="33"/>
      <c r="L312" s="33"/>
      <c r="M312" s="33"/>
      <c r="N312" s="33"/>
      <c r="O312" s="33"/>
      <c r="P312" s="33"/>
      <c r="Q312" s="196"/>
      <c r="R312" s="33"/>
      <c r="S312" s="33"/>
      <c r="T312" s="33"/>
    </row>
    <row r="313" spans="1:20" ht="16.5">
      <c r="A313" s="35"/>
      <c r="B313" s="35"/>
      <c r="C313" s="33"/>
      <c r="D313" s="31"/>
      <c r="E313" s="33"/>
      <c r="F313" s="33"/>
      <c r="G313" s="36"/>
      <c r="H313" s="33"/>
      <c r="I313" s="33"/>
      <c r="J313" s="33"/>
      <c r="K313" s="33"/>
      <c r="L313" s="33"/>
      <c r="M313" s="33"/>
      <c r="N313" s="33"/>
      <c r="O313" s="33"/>
      <c r="P313" s="33"/>
      <c r="Q313" s="196"/>
      <c r="R313" s="33"/>
      <c r="S313" s="33"/>
      <c r="T313" s="33"/>
    </row>
    <row r="314" spans="1:20" ht="16.5">
      <c r="A314" s="35"/>
      <c r="B314" s="35"/>
      <c r="C314" s="33"/>
      <c r="D314" s="31"/>
      <c r="E314" s="33"/>
      <c r="F314" s="33"/>
      <c r="G314" s="36"/>
      <c r="H314" s="33"/>
      <c r="I314" s="33"/>
      <c r="J314" s="33"/>
      <c r="K314" s="33"/>
      <c r="L314" s="33"/>
      <c r="M314" s="33"/>
      <c r="N314" s="33"/>
      <c r="O314" s="33"/>
      <c r="P314" s="33"/>
      <c r="Q314" s="196"/>
      <c r="R314" s="33"/>
      <c r="S314" s="33"/>
      <c r="T314" s="33"/>
    </row>
    <row r="315" spans="1:20" ht="16.5">
      <c r="A315" s="35"/>
      <c r="B315" s="35"/>
      <c r="C315" s="33"/>
      <c r="D315" s="31"/>
      <c r="E315" s="33"/>
      <c r="F315" s="33"/>
      <c r="G315" s="36"/>
      <c r="H315" s="33"/>
      <c r="I315" s="33"/>
      <c r="J315" s="33"/>
      <c r="K315" s="33"/>
      <c r="L315" s="33"/>
      <c r="M315" s="33"/>
      <c r="N315" s="33"/>
      <c r="O315" s="33"/>
      <c r="P315" s="33"/>
      <c r="Q315" s="196"/>
      <c r="R315" s="33"/>
      <c r="S315" s="33"/>
      <c r="T315" s="33"/>
    </row>
    <row r="316" spans="1:20" ht="16.5">
      <c r="A316" s="35"/>
      <c r="B316" s="35"/>
      <c r="C316" s="33"/>
      <c r="D316" s="31"/>
      <c r="E316" s="33"/>
      <c r="F316" s="33"/>
      <c r="G316" s="36"/>
      <c r="H316" s="33"/>
      <c r="I316" s="33"/>
      <c r="J316" s="33"/>
      <c r="K316" s="33"/>
      <c r="L316" s="33"/>
      <c r="M316" s="33"/>
      <c r="N316" s="33"/>
      <c r="O316" s="33"/>
      <c r="P316" s="33"/>
      <c r="Q316" s="196"/>
      <c r="R316" s="33"/>
      <c r="S316" s="33"/>
      <c r="T316" s="33"/>
    </row>
    <row r="317" spans="1:20" ht="16.5">
      <c r="A317" s="35"/>
      <c r="B317" s="35"/>
      <c r="C317" s="33"/>
      <c r="D317" s="31"/>
      <c r="E317" s="33"/>
      <c r="F317" s="33"/>
      <c r="G317" s="36"/>
      <c r="H317" s="33"/>
      <c r="I317" s="33"/>
      <c r="J317" s="33"/>
      <c r="K317" s="33"/>
      <c r="L317" s="33"/>
      <c r="M317" s="33"/>
      <c r="N317" s="33"/>
      <c r="O317" s="33"/>
      <c r="P317" s="33"/>
      <c r="Q317" s="196"/>
      <c r="R317" s="33"/>
      <c r="S317" s="33"/>
      <c r="T317" s="33"/>
    </row>
    <row r="318" spans="1:20" ht="16.5">
      <c r="A318" s="35"/>
      <c r="B318" s="35"/>
      <c r="C318" s="33"/>
      <c r="D318" s="31"/>
      <c r="E318" s="33"/>
      <c r="F318" s="33"/>
      <c r="G318" s="36"/>
      <c r="H318" s="33"/>
      <c r="I318" s="33"/>
      <c r="J318" s="33"/>
      <c r="K318" s="33"/>
      <c r="L318" s="33"/>
      <c r="M318" s="33"/>
      <c r="N318" s="33"/>
      <c r="O318" s="33"/>
      <c r="P318" s="33"/>
      <c r="Q318" s="196"/>
      <c r="R318" s="33"/>
      <c r="S318" s="33"/>
      <c r="T318" s="33"/>
    </row>
    <row r="319" spans="1:20" ht="16.5">
      <c r="A319" s="35"/>
      <c r="B319" s="35"/>
      <c r="C319" s="33"/>
      <c r="D319" s="31"/>
      <c r="E319" s="33"/>
      <c r="F319" s="33"/>
      <c r="G319" s="36"/>
      <c r="H319" s="33"/>
      <c r="I319" s="33"/>
      <c r="J319" s="33"/>
      <c r="K319" s="33"/>
      <c r="L319" s="33"/>
      <c r="M319" s="33"/>
      <c r="N319" s="33"/>
      <c r="O319" s="33"/>
      <c r="P319" s="33"/>
      <c r="Q319" s="196"/>
      <c r="R319" s="33"/>
      <c r="S319" s="33"/>
      <c r="T319" s="33"/>
    </row>
    <row r="320" spans="1:20" ht="16.5">
      <c r="A320" s="35"/>
      <c r="B320" s="35"/>
      <c r="C320" s="33"/>
      <c r="D320" s="31"/>
      <c r="E320" s="33"/>
      <c r="F320" s="33"/>
      <c r="G320" s="36"/>
      <c r="H320" s="33"/>
      <c r="I320" s="33"/>
      <c r="J320" s="33"/>
      <c r="K320" s="33"/>
      <c r="L320" s="33"/>
      <c r="M320" s="33"/>
      <c r="N320" s="33"/>
      <c r="O320" s="33"/>
      <c r="P320" s="33"/>
      <c r="Q320" s="196"/>
      <c r="R320" s="33"/>
      <c r="S320" s="33"/>
      <c r="T320" s="33"/>
    </row>
    <row r="321" spans="1:20" ht="16.5">
      <c r="A321" s="35"/>
      <c r="B321" s="35"/>
      <c r="C321" s="33"/>
      <c r="D321" s="31"/>
      <c r="E321" s="33"/>
      <c r="F321" s="33"/>
      <c r="G321" s="36"/>
      <c r="H321" s="33"/>
      <c r="I321" s="33"/>
      <c r="J321" s="33"/>
      <c r="K321" s="33"/>
      <c r="L321" s="33"/>
      <c r="M321" s="33"/>
      <c r="N321" s="33"/>
      <c r="O321" s="33"/>
      <c r="P321" s="33"/>
      <c r="Q321" s="196"/>
      <c r="R321" s="33"/>
      <c r="S321" s="33"/>
      <c r="T321" s="33"/>
    </row>
    <row r="322" spans="1:20" ht="16.5">
      <c r="A322" s="35"/>
      <c r="B322" s="35"/>
      <c r="C322" s="33"/>
      <c r="D322" s="31"/>
      <c r="E322" s="33"/>
      <c r="F322" s="33"/>
      <c r="G322" s="36"/>
      <c r="H322" s="33"/>
      <c r="I322" s="33"/>
      <c r="J322" s="33"/>
      <c r="K322" s="33"/>
      <c r="L322" s="33"/>
      <c r="M322" s="33"/>
      <c r="N322" s="33"/>
      <c r="O322" s="33"/>
      <c r="P322" s="33"/>
      <c r="Q322" s="196"/>
      <c r="R322" s="33"/>
      <c r="S322" s="33"/>
      <c r="T322" s="33"/>
    </row>
    <row r="323" spans="1:20" ht="16.5">
      <c r="A323" s="35"/>
      <c r="B323" s="35"/>
      <c r="C323" s="33"/>
      <c r="D323" s="31"/>
      <c r="E323" s="33"/>
      <c r="F323" s="33"/>
      <c r="G323" s="36"/>
      <c r="H323" s="33"/>
      <c r="I323" s="33"/>
      <c r="J323" s="33"/>
      <c r="K323" s="33"/>
      <c r="L323" s="33"/>
      <c r="M323" s="33"/>
      <c r="N323" s="33"/>
      <c r="O323" s="33"/>
      <c r="P323" s="33"/>
      <c r="Q323" s="196"/>
      <c r="R323" s="33"/>
      <c r="S323" s="33"/>
      <c r="T323" s="33"/>
    </row>
    <row r="324" spans="1:20" ht="16.5">
      <c r="A324" s="35"/>
      <c r="B324" s="35"/>
      <c r="C324" s="33"/>
      <c r="D324" s="31"/>
      <c r="E324" s="33"/>
      <c r="F324" s="33"/>
      <c r="G324" s="36"/>
      <c r="H324" s="33"/>
      <c r="I324" s="33"/>
      <c r="J324" s="33"/>
      <c r="K324" s="33"/>
      <c r="L324" s="33"/>
      <c r="M324" s="33"/>
      <c r="N324" s="33"/>
      <c r="O324" s="33"/>
      <c r="P324" s="33"/>
      <c r="Q324" s="196"/>
      <c r="R324" s="33"/>
      <c r="S324" s="33"/>
      <c r="T324" s="33"/>
    </row>
    <row r="325" spans="1:20" ht="16.5">
      <c r="A325" s="35"/>
      <c r="B325" s="35"/>
      <c r="C325" s="33"/>
      <c r="D325" s="31"/>
      <c r="E325" s="33"/>
      <c r="F325" s="33"/>
      <c r="G325" s="36"/>
      <c r="H325" s="33"/>
      <c r="I325" s="33"/>
      <c r="J325" s="33"/>
      <c r="K325" s="33"/>
      <c r="L325" s="33"/>
      <c r="M325" s="33"/>
      <c r="N325" s="33"/>
      <c r="O325" s="33"/>
      <c r="P325" s="33"/>
      <c r="Q325" s="196"/>
      <c r="R325" s="33"/>
      <c r="S325" s="33"/>
      <c r="T325" s="33"/>
    </row>
    <row r="326" spans="1:20" ht="16.5">
      <c r="A326" s="35"/>
      <c r="B326" s="35"/>
      <c r="C326" s="33"/>
      <c r="D326" s="31"/>
      <c r="E326" s="33"/>
      <c r="F326" s="33"/>
      <c r="G326" s="36"/>
      <c r="H326" s="33"/>
      <c r="I326" s="33"/>
      <c r="J326" s="33"/>
      <c r="K326" s="33"/>
      <c r="L326" s="33"/>
      <c r="M326" s="33"/>
      <c r="N326" s="33"/>
      <c r="O326" s="33"/>
      <c r="P326" s="33"/>
      <c r="Q326" s="196"/>
      <c r="R326" s="33"/>
      <c r="S326" s="33"/>
      <c r="T326" s="33"/>
    </row>
    <row r="327" spans="1:20" ht="16.5">
      <c r="A327" s="35"/>
      <c r="B327" s="35"/>
      <c r="C327" s="33"/>
      <c r="D327" s="31"/>
      <c r="E327" s="33"/>
      <c r="F327" s="33"/>
      <c r="G327" s="36"/>
      <c r="H327" s="33"/>
      <c r="I327" s="33"/>
      <c r="J327" s="33"/>
      <c r="K327" s="33"/>
      <c r="L327" s="33"/>
      <c r="M327" s="33"/>
      <c r="N327" s="33"/>
      <c r="O327" s="33"/>
      <c r="P327" s="33"/>
      <c r="Q327" s="196"/>
      <c r="R327" s="33"/>
      <c r="S327" s="33"/>
      <c r="T327" s="33"/>
    </row>
    <row r="328" spans="1:20" ht="16.5">
      <c r="A328" s="35"/>
      <c r="B328" s="35"/>
      <c r="C328" s="33"/>
      <c r="D328" s="31"/>
      <c r="E328" s="33"/>
      <c r="F328" s="33"/>
      <c r="G328" s="36"/>
      <c r="H328" s="33"/>
      <c r="I328" s="33"/>
      <c r="J328" s="33"/>
      <c r="K328" s="33"/>
      <c r="L328" s="33"/>
      <c r="M328" s="33"/>
      <c r="N328" s="33"/>
      <c r="O328" s="33"/>
      <c r="P328" s="33"/>
      <c r="Q328" s="196"/>
      <c r="R328" s="33"/>
      <c r="S328" s="33"/>
      <c r="T328" s="33"/>
    </row>
    <row r="329" spans="1:20" ht="16.5">
      <c r="A329" s="35"/>
      <c r="B329" s="35"/>
      <c r="C329" s="33"/>
      <c r="D329" s="31"/>
      <c r="E329" s="33"/>
      <c r="F329" s="33"/>
      <c r="G329" s="36"/>
      <c r="H329" s="33"/>
      <c r="I329" s="33"/>
      <c r="J329" s="33"/>
      <c r="K329" s="33"/>
      <c r="L329" s="33"/>
      <c r="M329" s="33"/>
      <c r="N329" s="33"/>
      <c r="O329" s="33"/>
      <c r="P329" s="33"/>
      <c r="Q329" s="196"/>
      <c r="R329" s="33"/>
      <c r="S329" s="33"/>
      <c r="T329" s="33"/>
    </row>
    <row r="330" spans="1:20" ht="16.5">
      <c r="A330" s="35"/>
      <c r="B330" s="35"/>
      <c r="C330" s="33"/>
      <c r="D330" s="31"/>
      <c r="E330" s="33"/>
      <c r="F330" s="33"/>
      <c r="G330" s="36"/>
      <c r="H330" s="33"/>
      <c r="I330" s="33"/>
      <c r="J330" s="33"/>
      <c r="K330" s="33"/>
      <c r="L330" s="33"/>
      <c r="M330" s="33"/>
      <c r="N330" s="33"/>
      <c r="O330" s="33"/>
      <c r="P330" s="33"/>
      <c r="Q330" s="196"/>
      <c r="R330" s="33"/>
      <c r="S330" s="33"/>
      <c r="T330" s="33"/>
    </row>
    <row r="331" spans="1:20" ht="16.5">
      <c r="A331" s="35"/>
      <c r="B331" s="35"/>
      <c r="C331" s="33"/>
      <c r="D331" s="31"/>
      <c r="E331" s="33"/>
      <c r="F331" s="33"/>
      <c r="G331" s="36"/>
      <c r="H331" s="33"/>
      <c r="I331" s="33"/>
      <c r="J331" s="33"/>
      <c r="K331" s="33"/>
      <c r="L331" s="33"/>
      <c r="M331" s="33"/>
      <c r="N331" s="33"/>
      <c r="O331" s="33"/>
      <c r="P331" s="33"/>
      <c r="Q331" s="196"/>
      <c r="R331" s="33"/>
      <c r="S331" s="33"/>
      <c r="T331" s="33"/>
    </row>
    <row r="332" spans="1:20" ht="16.5">
      <c r="A332" s="35"/>
      <c r="B332" s="35"/>
      <c r="C332" s="33"/>
      <c r="D332" s="31"/>
      <c r="E332" s="33"/>
      <c r="F332" s="33"/>
      <c r="G332" s="36"/>
      <c r="H332" s="33"/>
      <c r="I332" s="33"/>
      <c r="J332" s="33"/>
      <c r="K332" s="33"/>
      <c r="L332" s="33"/>
      <c r="M332" s="33"/>
      <c r="N332" s="33"/>
      <c r="O332" s="33"/>
      <c r="P332" s="33"/>
      <c r="Q332" s="196"/>
      <c r="R332" s="33"/>
      <c r="S332" s="33"/>
      <c r="T332" s="33"/>
    </row>
    <row r="333" spans="1:20" ht="16.5">
      <c r="A333" s="35"/>
      <c r="B333" s="35"/>
      <c r="C333" s="33"/>
      <c r="D333" s="31"/>
      <c r="E333" s="33"/>
      <c r="F333" s="33"/>
      <c r="G333" s="36"/>
      <c r="H333" s="33"/>
      <c r="I333" s="33"/>
      <c r="J333" s="33"/>
      <c r="K333" s="33"/>
      <c r="L333" s="33"/>
      <c r="M333" s="33"/>
      <c r="N333" s="33"/>
      <c r="O333" s="33"/>
      <c r="P333" s="33"/>
      <c r="Q333" s="196"/>
      <c r="R333" s="33"/>
      <c r="S333" s="33"/>
      <c r="T333" s="33"/>
    </row>
    <row r="334" spans="1:20" ht="16.5">
      <c r="A334" s="35"/>
      <c r="B334" s="35"/>
      <c r="C334" s="33"/>
      <c r="D334" s="31"/>
      <c r="E334" s="33"/>
      <c r="F334" s="33"/>
      <c r="G334" s="36"/>
      <c r="H334" s="33"/>
      <c r="I334" s="33"/>
      <c r="J334" s="33"/>
      <c r="K334" s="33"/>
      <c r="L334" s="33"/>
      <c r="M334" s="33"/>
      <c r="N334" s="33"/>
      <c r="O334" s="33"/>
      <c r="P334" s="33"/>
      <c r="Q334" s="196"/>
      <c r="R334" s="33"/>
      <c r="S334" s="33"/>
      <c r="T334" s="33"/>
    </row>
    <row r="335" spans="1:20" ht="16.5">
      <c r="A335" s="35"/>
      <c r="B335" s="35"/>
      <c r="C335" s="33"/>
      <c r="D335" s="31"/>
      <c r="E335" s="33"/>
      <c r="F335" s="33"/>
      <c r="G335" s="36"/>
      <c r="H335" s="33"/>
      <c r="I335" s="33"/>
      <c r="J335" s="33"/>
      <c r="K335" s="33"/>
      <c r="L335" s="33"/>
      <c r="M335" s="33"/>
      <c r="N335" s="33"/>
      <c r="O335" s="33"/>
      <c r="P335" s="33"/>
      <c r="Q335" s="196"/>
      <c r="R335" s="33"/>
      <c r="S335" s="33"/>
      <c r="T335" s="33"/>
    </row>
    <row r="336" spans="1:20" ht="16.5">
      <c r="A336" s="35"/>
      <c r="B336" s="35"/>
      <c r="C336" s="33"/>
      <c r="D336" s="31"/>
      <c r="E336" s="33"/>
      <c r="F336" s="33"/>
      <c r="G336" s="36"/>
      <c r="H336" s="33"/>
      <c r="I336" s="33"/>
      <c r="J336" s="33"/>
      <c r="K336" s="33"/>
      <c r="L336" s="33"/>
      <c r="M336" s="33"/>
      <c r="N336" s="33"/>
      <c r="O336" s="33"/>
      <c r="P336" s="33"/>
      <c r="Q336" s="196"/>
      <c r="R336" s="33"/>
      <c r="S336" s="33"/>
      <c r="T336" s="33"/>
    </row>
    <row r="337" spans="1:20" ht="16.5">
      <c r="A337" s="35"/>
      <c r="B337" s="35"/>
      <c r="C337" s="33"/>
      <c r="D337" s="31"/>
      <c r="E337" s="33"/>
      <c r="F337" s="33"/>
      <c r="G337" s="36"/>
      <c r="H337" s="33"/>
      <c r="I337" s="33"/>
      <c r="J337" s="33"/>
      <c r="K337" s="33"/>
      <c r="L337" s="33"/>
      <c r="M337" s="33"/>
      <c r="N337" s="33"/>
      <c r="O337" s="33"/>
      <c r="P337" s="33"/>
      <c r="Q337" s="196"/>
      <c r="R337" s="33"/>
      <c r="S337" s="33"/>
      <c r="T337" s="33"/>
    </row>
    <row r="338" spans="1:20" ht="16.5">
      <c r="A338" s="35"/>
      <c r="B338" s="35"/>
      <c r="C338" s="33"/>
      <c r="D338" s="31"/>
      <c r="E338" s="33"/>
      <c r="F338" s="33"/>
      <c r="G338" s="36"/>
      <c r="H338" s="33"/>
      <c r="I338" s="33"/>
      <c r="J338" s="33"/>
      <c r="K338" s="33"/>
      <c r="L338" s="33"/>
      <c r="M338" s="33"/>
      <c r="N338" s="33"/>
      <c r="O338" s="33"/>
      <c r="P338" s="33"/>
      <c r="Q338" s="196"/>
      <c r="R338" s="33"/>
      <c r="S338" s="33"/>
      <c r="T338" s="33"/>
    </row>
    <row r="339" spans="1:20" ht="16.5">
      <c r="A339" s="35"/>
      <c r="B339" s="35"/>
      <c r="C339" s="33"/>
      <c r="D339" s="31"/>
      <c r="E339" s="33"/>
      <c r="F339" s="33"/>
      <c r="G339" s="36"/>
      <c r="H339" s="33"/>
      <c r="I339" s="33"/>
      <c r="J339" s="33"/>
      <c r="K339" s="33"/>
      <c r="L339" s="33"/>
      <c r="M339" s="33"/>
      <c r="N339" s="33"/>
      <c r="O339" s="33"/>
      <c r="P339" s="33"/>
      <c r="Q339" s="196"/>
      <c r="R339" s="33"/>
      <c r="S339" s="33"/>
      <c r="T339" s="33"/>
    </row>
    <row r="340" spans="1:20" ht="16.5">
      <c r="A340" s="35"/>
      <c r="B340" s="35"/>
      <c r="C340" s="33"/>
      <c r="D340" s="31"/>
      <c r="E340" s="33"/>
      <c r="F340" s="33"/>
      <c r="G340" s="36"/>
      <c r="H340" s="33"/>
      <c r="I340" s="33"/>
      <c r="J340" s="33"/>
      <c r="K340" s="33"/>
      <c r="L340" s="33"/>
      <c r="M340" s="33"/>
      <c r="N340" s="33"/>
      <c r="O340" s="33"/>
      <c r="P340" s="33"/>
      <c r="Q340" s="196"/>
      <c r="R340" s="33"/>
      <c r="S340" s="33"/>
      <c r="T340" s="33"/>
    </row>
    <row r="341" spans="1:20" ht="16.5">
      <c r="A341" s="35"/>
      <c r="B341" s="35"/>
      <c r="C341" s="33"/>
      <c r="D341" s="31"/>
      <c r="E341" s="33"/>
      <c r="F341" s="33"/>
      <c r="G341" s="36"/>
      <c r="H341" s="33"/>
      <c r="I341" s="33"/>
      <c r="J341" s="33"/>
      <c r="K341" s="33"/>
      <c r="L341" s="33"/>
      <c r="M341" s="33"/>
      <c r="N341" s="33"/>
      <c r="O341" s="33"/>
      <c r="P341" s="33"/>
      <c r="Q341" s="196"/>
      <c r="R341" s="33"/>
      <c r="S341" s="33"/>
      <c r="T341" s="33"/>
    </row>
    <row r="342" spans="1:20" ht="16.5">
      <c r="A342" s="35"/>
      <c r="B342" s="35"/>
      <c r="C342" s="33"/>
      <c r="D342" s="31"/>
      <c r="E342" s="33"/>
      <c r="F342" s="33"/>
      <c r="G342" s="36"/>
      <c r="H342" s="33"/>
      <c r="I342" s="33"/>
      <c r="J342" s="33"/>
      <c r="K342" s="33"/>
      <c r="L342" s="33"/>
      <c r="M342" s="33"/>
      <c r="N342" s="33"/>
      <c r="O342" s="33"/>
      <c r="P342" s="33"/>
      <c r="Q342" s="196"/>
      <c r="R342" s="33"/>
      <c r="S342" s="33"/>
      <c r="T342" s="33"/>
    </row>
    <row r="343" spans="1:20" ht="16.5">
      <c r="A343" s="35"/>
      <c r="B343" s="35"/>
      <c r="C343" s="33"/>
      <c r="D343" s="31"/>
      <c r="E343" s="33"/>
      <c r="F343" s="33"/>
      <c r="G343" s="36"/>
      <c r="H343" s="33"/>
      <c r="I343" s="33"/>
      <c r="J343" s="33"/>
      <c r="K343" s="33"/>
      <c r="L343" s="33"/>
      <c r="M343" s="33"/>
      <c r="N343" s="33"/>
      <c r="O343" s="33"/>
      <c r="P343" s="33"/>
      <c r="Q343" s="196"/>
      <c r="R343" s="33"/>
      <c r="S343" s="33"/>
      <c r="T343" s="33"/>
    </row>
    <row r="344" spans="1:20" ht="16.5">
      <c r="A344" s="35"/>
      <c r="B344" s="35"/>
      <c r="C344" s="33"/>
      <c r="D344" s="31"/>
      <c r="E344" s="33"/>
      <c r="F344" s="33"/>
      <c r="G344" s="36"/>
      <c r="H344" s="33"/>
      <c r="I344" s="33"/>
      <c r="J344" s="33"/>
      <c r="K344" s="33"/>
      <c r="L344" s="33"/>
      <c r="M344" s="33"/>
      <c r="N344" s="33"/>
      <c r="O344" s="33"/>
      <c r="P344" s="33"/>
      <c r="Q344" s="196"/>
      <c r="R344" s="33"/>
      <c r="S344" s="33"/>
      <c r="T344" s="33"/>
    </row>
    <row r="345" spans="1:20" ht="16.5">
      <c r="A345" s="35"/>
      <c r="B345" s="35"/>
      <c r="C345" s="33"/>
      <c r="D345" s="31"/>
      <c r="E345" s="33"/>
      <c r="F345" s="33"/>
      <c r="G345" s="36"/>
      <c r="H345" s="33"/>
      <c r="I345" s="33"/>
      <c r="J345" s="33"/>
      <c r="K345" s="33"/>
      <c r="L345" s="33"/>
      <c r="M345" s="33"/>
      <c r="N345" s="33"/>
      <c r="O345" s="33"/>
      <c r="P345" s="33"/>
      <c r="Q345" s="196"/>
      <c r="R345" s="33"/>
      <c r="S345" s="33"/>
      <c r="T345" s="33"/>
    </row>
    <row r="346" spans="1:20" ht="16.5">
      <c r="A346" s="35"/>
      <c r="B346" s="35"/>
      <c r="C346" s="33"/>
      <c r="D346" s="31"/>
      <c r="E346" s="33"/>
      <c r="F346" s="33"/>
      <c r="G346" s="36"/>
      <c r="H346" s="33"/>
      <c r="I346" s="33"/>
      <c r="J346" s="33"/>
      <c r="K346" s="33"/>
      <c r="L346" s="33"/>
      <c r="M346" s="33"/>
      <c r="N346" s="33"/>
      <c r="O346" s="33"/>
      <c r="P346" s="33"/>
      <c r="Q346" s="196"/>
      <c r="R346" s="33"/>
      <c r="S346" s="33"/>
      <c r="T346" s="33"/>
    </row>
    <row r="347" spans="1:20" ht="16.5">
      <c r="A347" s="35"/>
      <c r="B347" s="35"/>
      <c r="C347" s="33"/>
      <c r="D347" s="31"/>
      <c r="E347" s="33"/>
      <c r="F347" s="33"/>
      <c r="G347" s="36"/>
      <c r="H347" s="33"/>
      <c r="I347" s="33"/>
      <c r="J347" s="33"/>
      <c r="K347" s="33"/>
      <c r="L347" s="33"/>
      <c r="M347" s="33"/>
      <c r="N347" s="33"/>
      <c r="O347" s="33"/>
      <c r="P347" s="33"/>
      <c r="Q347" s="196"/>
      <c r="R347" s="33"/>
      <c r="S347" s="33"/>
      <c r="T347" s="33"/>
    </row>
    <row r="348" spans="1:20" ht="16.5">
      <c r="A348" s="35"/>
      <c r="B348" s="35"/>
      <c r="C348" s="33"/>
      <c r="D348" s="31"/>
      <c r="E348" s="33"/>
      <c r="F348" s="33"/>
      <c r="G348" s="36"/>
      <c r="H348" s="33"/>
      <c r="I348" s="33"/>
      <c r="J348" s="33"/>
      <c r="K348" s="33"/>
      <c r="L348" s="33"/>
      <c r="M348" s="33"/>
      <c r="N348" s="33"/>
      <c r="O348" s="33"/>
      <c r="P348" s="33"/>
      <c r="Q348" s="196"/>
      <c r="R348" s="33"/>
      <c r="S348" s="33"/>
      <c r="T348" s="33"/>
    </row>
    <row r="349" spans="1:20" ht="16.5">
      <c r="A349" s="35"/>
      <c r="B349" s="35"/>
      <c r="C349" s="33"/>
      <c r="D349" s="31"/>
      <c r="E349" s="33"/>
      <c r="F349" s="33"/>
      <c r="G349" s="36"/>
      <c r="H349" s="33"/>
      <c r="I349" s="33"/>
      <c r="J349" s="33"/>
      <c r="K349" s="33"/>
      <c r="L349" s="33"/>
      <c r="M349" s="33"/>
      <c r="N349" s="33"/>
      <c r="O349" s="33"/>
      <c r="P349" s="33"/>
      <c r="Q349" s="196"/>
      <c r="R349" s="33"/>
      <c r="S349" s="33"/>
      <c r="T349" s="33"/>
    </row>
    <row r="350" spans="1:20" ht="16.5">
      <c r="A350" s="35"/>
      <c r="B350" s="35"/>
      <c r="C350" s="33"/>
      <c r="D350" s="31"/>
      <c r="E350" s="33"/>
      <c r="F350" s="33"/>
      <c r="G350" s="36"/>
      <c r="H350" s="33"/>
      <c r="I350" s="33"/>
      <c r="J350" s="33"/>
      <c r="K350" s="33"/>
      <c r="L350" s="33"/>
      <c r="M350" s="33"/>
      <c r="N350" s="33"/>
      <c r="O350" s="33"/>
      <c r="P350" s="33"/>
      <c r="Q350" s="196"/>
      <c r="R350" s="33"/>
      <c r="S350" s="33"/>
      <c r="T350" s="33"/>
    </row>
    <row r="351" spans="1:20" ht="16.5">
      <c r="A351" s="35"/>
      <c r="B351" s="35"/>
      <c r="C351" s="33"/>
      <c r="D351" s="31"/>
      <c r="E351" s="33"/>
      <c r="F351" s="33"/>
      <c r="G351" s="36"/>
      <c r="H351" s="33"/>
      <c r="I351" s="33"/>
      <c r="J351" s="33"/>
      <c r="K351" s="33"/>
      <c r="L351" s="33"/>
      <c r="M351" s="33"/>
      <c r="N351" s="33"/>
      <c r="O351" s="33"/>
      <c r="P351" s="33"/>
      <c r="Q351" s="196"/>
      <c r="R351" s="33"/>
      <c r="S351" s="33"/>
      <c r="T351" s="33"/>
    </row>
    <row r="352" spans="1:20" ht="16.5">
      <c r="A352" s="35"/>
      <c r="B352" s="35"/>
      <c r="C352" s="33"/>
      <c r="D352" s="31"/>
      <c r="E352" s="33"/>
      <c r="F352" s="33"/>
      <c r="G352" s="36"/>
      <c r="H352" s="33"/>
      <c r="I352" s="33"/>
      <c r="J352" s="33"/>
      <c r="K352" s="33"/>
      <c r="L352" s="33"/>
      <c r="M352" s="33"/>
      <c r="N352" s="33"/>
      <c r="O352" s="33"/>
      <c r="P352" s="33"/>
      <c r="Q352" s="196"/>
      <c r="R352" s="33"/>
      <c r="S352" s="33"/>
      <c r="T352" s="33"/>
    </row>
    <row r="353" spans="1:20" ht="16.5">
      <c r="A353" s="35"/>
      <c r="B353" s="35"/>
      <c r="C353" s="33"/>
      <c r="D353" s="31"/>
      <c r="E353" s="33"/>
      <c r="F353" s="33"/>
      <c r="G353" s="36"/>
      <c r="H353" s="33"/>
      <c r="I353" s="33"/>
      <c r="J353" s="33"/>
      <c r="K353" s="33"/>
      <c r="L353" s="33"/>
      <c r="M353" s="33"/>
      <c r="N353" s="33"/>
      <c r="O353" s="33"/>
      <c r="P353" s="33"/>
      <c r="Q353" s="196"/>
      <c r="R353" s="33"/>
      <c r="S353" s="33"/>
      <c r="T353" s="33"/>
    </row>
    <row r="354" spans="1:20" ht="16.5">
      <c r="A354" s="35"/>
      <c r="B354" s="35"/>
      <c r="C354" s="33"/>
      <c r="D354" s="31"/>
      <c r="E354" s="33"/>
      <c r="F354" s="33"/>
      <c r="G354" s="36"/>
      <c r="H354" s="33"/>
      <c r="I354" s="33"/>
      <c r="J354" s="33"/>
      <c r="K354" s="33"/>
      <c r="L354" s="33"/>
      <c r="M354" s="33"/>
      <c r="N354" s="33"/>
      <c r="O354" s="33"/>
      <c r="P354" s="33"/>
      <c r="Q354" s="196"/>
      <c r="R354" s="33"/>
      <c r="S354" s="33"/>
      <c r="T354" s="33"/>
    </row>
    <row r="355" spans="1:20" ht="16.5">
      <c r="A355" s="35"/>
      <c r="B355" s="35"/>
      <c r="C355" s="33"/>
      <c r="D355" s="31"/>
      <c r="E355" s="33"/>
      <c r="F355" s="33"/>
      <c r="G355" s="36"/>
      <c r="H355" s="33"/>
      <c r="I355" s="33"/>
      <c r="J355" s="33"/>
      <c r="K355" s="33"/>
      <c r="L355" s="33"/>
      <c r="M355" s="33"/>
      <c r="N355" s="33"/>
      <c r="O355" s="33"/>
      <c r="P355" s="33"/>
      <c r="Q355" s="196"/>
      <c r="R355" s="33"/>
      <c r="S355" s="33"/>
      <c r="T355" s="33"/>
    </row>
    <row r="356" spans="1:20" ht="16.5">
      <c r="A356" s="35"/>
      <c r="B356" s="35"/>
      <c r="C356" s="33"/>
      <c r="D356" s="31"/>
      <c r="E356" s="33"/>
      <c r="F356" s="33"/>
      <c r="G356" s="36"/>
      <c r="H356" s="33"/>
      <c r="I356" s="33"/>
      <c r="J356" s="33"/>
      <c r="K356" s="33"/>
      <c r="L356" s="33"/>
      <c r="M356" s="33"/>
      <c r="N356" s="33"/>
      <c r="O356" s="33"/>
      <c r="P356" s="33"/>
      <c r="Q356" s="196"/>
      <c r="R356" s="33"/>
      <c r="S356" s="33"/>
      <c r="T356" s="33"/>
    </row>
    <row r="357" spans="1:20" ht="16.5">
      <c r="A357" s="35"/>
      <c r="B357" s="35"/>
      <c r="C357" s="33"/>
      <c r="D357" s="31"/>
      <c r="E357" s="33"/>
      <c r="F357" s="33"/>
      <c r="G357" s="36"/>
      <c r="H357" s="33"/>
      <c r="I357" s="33"/>
      <c r="J357" s="33"/>
      <c r="K357" s="33"/>
      <c r="L357" s="33"/>
      <c r="M357" s="33"/>
      <c r="N357" s="33"/>
      <c r="O357" s="33"/>
      <c r="P357" s="33"/>
      <c r="Q357" s="196"/>
      <c r="R357" s="33"/>
      <c r="S357" s="33"/>
      <c r="T357" s="33"/>
    </row>
    <row r="358" spans="1:20" ht="16.5">
      <c r="A358" s="35"/>
      <c r="B358" s="35"/>
      <c r="C358" s="33"/>
      <c r="D358" s="31"/>
      <c r="E358" s="33"/>
      <c r="F358" s="33"/>
      <c r="G358" s="36"/>
      <c r="H358" s="33"/>
      <c r="I358" s="33"/>
      <c r="J358" s="33"/>
      <c r="K358" s="33"/>
      <c r="L358" s="33"/>
      <c r="M358" s="33"/>
      <c r="N358" s="33"/>
      <c r="O358" s="33"/>
      <c r="P358" s="33"/>
      <c r="Q358" s="196"/>
      <c r="R358" s="33"/>
      <c r="S358" s="33"/>
      <c r="T358" s="33"/>
    </row>
    <row r="359" spans="1:20" ht="16.5">
      <c r="A359" s="35"/>
      <c r="B359" s="35"/>
      <c r="C359" s="33"/>
      <c r="D359" s="31"/>
      <c r="E359" s="33"/>
      <c r="F359" s="33"/>
      <c r="G359" s="36"/>
      <c r="H359" s="33"/>
      <c r="I359" s="33"/>
      <c r="J359" s="33"/>
      <c r="K359" s="33"/>
      <c r="L359" s="33"/>
      <c r="M359" s="33"/>
      <c r="N359" s="33"/>
      <c r="O359" s="33"/>
      <c r="P359" s="33"/>
      <c r="Q359" s="196"/>
      <c r="R359" s="33"/>
      <c r="S359" s="33"/>
      <c r="T359" s="33"/>
    </row>
    <row r="360" spans="1:20" ht="16.5">
      <c r="A360" s="35"/>
      <c r="B360" s="35"/>
      <c r="C360" s="33"/>
      <c r="D360" s="31"/>
      <c r="E360" s="33"/>
      <c r="F360" s="33"/>
      <c r="G360" s="36"/>
      <c r="H360" s="33"/>
      <c r="I360" s="33"/>
      <c r="J360" s="33"/>
      <c r="K360" s="33"/>
      <c r="L360" s="33"/>
      <c r="M360" s="33"/>
      <c r="N360" s="33"/>
      <c r="O360" s="33"/>
      <c r="P360" s="33"/>
      <c r="Q360" s="196"/>
      <c r="R360" s="33"/>
      <c r="S360" s="33"/>
      <c r="T360" s="33"/>
    </row>
    <row r="361" spans="1:20" ht="16.5">
      <c r="A361" s="35"/>
      <c r="B361" s="35"/>
      <c r="C361" s="33"/>
      <c r="D361" s="31"/>
      <c r="E361" s="33"/>
      <c r="F361" s="33"/>
      <c r="G361" s="36"/>
      <c r="H361" s="33"/>
      <c r="I361" s="33"/>
      <c r="J361" s="33"/>
      <c r="K361" s="33"/>
      <c r="L361" s="33"/>
      <c r="M361" s="33"/>
      <c r="N361" s="33"/>
      <c r="O361" s="33"/>
      <c r="P361" s="33"/>
      <c r="Q361" s="196"/>
      <c r="R361" s="33"/>
      <c r="S361" s="33"/>
      <c r="T361" s="33"/>
    </row>
    <row r="362" spans="1:20" ht="16.5">
      <c r="A362" s="35"/>
      <c r="B362" s="35"/>
      <c r="C362" s="33"/>
      <c r="D362" s="31"/>
      <c r="E362" s="33"/>
      <c r="F362" s="33"/>
      <c r="G362" s="36"/>
      <c r="H362" s="33"/>
      <c r="I362" s="33"/>
      <c r="J362" s="33"/>
      <c r="K362" s="33"/>
      <c r="L362" s="33"/>
      <c r="M362" s="33"/>
      <c r="N362" s="33"/>
      <c r="O362" s="33"/>
      <c r="P362" s="33"/>
      <c r="Q362" s="196"/>
      <c r="R362" s="33"/>
      <c r="S362" s="33"/>
      <c r="T362" s="33"/>
    </row>
    <row r="363" spans="1:20" ht="16.5">
      <c r="A363" s="35"/>
      <c r="B363" s="35"/>
      <c r="C363" s="33"/>
      <c r="D363" s="31"/>
      <c r="E363" s="33"/>
      <c r="F363" s="33"/>
      <c r="G363" s="36"/>
      <c r="H363" s="33"/>
      <c r="I363" s="33"/>
      <c r="J363" s="33"/>
      <c r="K363" s="33"/>
      <c r="L363" s="33"/>
      <c r="M363" s="33"/>
      <c r="N363" s="33"/>
      <c r="O363" s="33"/>
      <c r="P363" s="33"/>
      <c r="Q363" s="196"/>
      <c r="R363" s="33"/>
      <c r="S363" s="33"/>
      <c r="T363" s="33"/>
    </row>
    <row r="364" spans="1:20" ht="16.5">
      <c r="A364" s="35"/>
      <c r="B364" s="35"/>
      <c r="C364" s="33"/>
      <c r="D364" s="31"/>
      <c r="E364" s="33"/>
      <c r="F364" s="33"/>
      <c r="G364" s="36"/>
      <c r="H364" s="33"/>
      <c r="I364" s="33"/>
      <c r="J364" s="33"/>
      <c r="K364" s="33"/>
      <c r="L364" s="33"/>
      <c r="M364" s="33"/>
      <c r="N364" s="33"/>
      <c r="O364" s="33"/>
      <c r="P364" s="33"/>
      <c r="Q364" s="196"/>
      <c r="R364" s="33"/>
      <c r="S364" s="33"/>
      <c r="T364" s="33"/>
    </row>
    <row r="365" spans="1:20" ht="16.5">
      <c r="A365" s="35"/>
      <c r="B365" s="35"/>
      <c r="C365" s="33"/>
      <c r="D365" s="31"/>
      <c r="E365" s="33"/>
      <c r="F365" s="33"/>
      <c r="G365" s="36"/>
      <c r="H365" s="33"/>
      <c r="I365" s="33"/>
      <c r="J365" s="33"/>
      <c r="K365" s="33"/>
      <c r="L365" s="33"/>
      <c r="M365" s="33"/>
      <c r="N365" s="33"/>
      <c r="O365" s="33"/>
      <c r="P365" s="33"/>
      <c r="Q365" s="196"/>
      <c r="R365" s="33"/>
      <c r="S365" s="33"/>
      <c r="T365" s="33"/>
    </row>
    <row r="366" spans="1:20" ht="16.5">
      <c r="A366" s="35"/>
      <c r="B366" s="35"/>
      <c r="C366" s="33"/>
      <c r="D366" s="31"/>
      <c r="E366" s="33"/>
      <c r="F366" s="33"/>
      <c r="G366" s="36"/>
      <c r="H366" s="33"/>
      <c r="I366" s="33"/>
      <c r="J366" s="33"/>
      <c r="K366" s="33"/>
      <c r="L366" s="33"/>
      <c r="M366" s="33"/>
      <c r="N366" s="33"/>
      <c r="O366" s="33"/>
      <c r="P366" s="33"/>
      <c r="Q366" s="196"/>
      <c r="R366" s="33"/>
      <c r="S366" s="33"/>
      <c r="T366" s="33"/>
    </row>
    <row r="367" spans="1:20" ht="16.5">
      <c r="A367" s="35"/>
      <c r="B367" s="35"/>
      <c r="C367" s="33"/>
      <c r="D367" s="31"/>
      <c r="E367" s="33"/>
      <c r="F367" s="33"/>
      <c r="G367" s="36"/>
      <c r="H367" s="33"/>
      <c r="I367" s="33"/>
      <c r="J367" s="33"/>
      <c r="K367" s="33"/>
      <c r="L367" s="33"/>
      <c r="M367" s="33"/>
      <c r="N367" s="33"/>
      <c r="O367" s="33"/>
      <c r="P367" s="33"/>
      <c r="Q367" s="196"/>
      <c r="R367" s="33"/>
      <c r="S367" s="33"/>
      <c r="T367" s="33"/>
    </row>
    <row r="368" spans="1:20" ht="16.5">
      <c r="A368" s="35"/>
      <c r="B368" s="35"/>
      <c r="C368" s="33"/>
      <c r="D368" s="31"/>
      <c r="E368" s="33"/>
      <c r="F368" s="33"/>
      <c r="G368" s="36"/>
      <c r="H368" s="33"/>
      <c r="I368" s="33"/>
      <c r="J368" s="33"/>
      <c r="K368" s="33"/>
      <c r="L368" s="33"/>
      <c r="M368" s="33"/>
      <c r="N368" s="33"/>
      <c r="O368" s="33"/>
      <c r="P368" s="33"/>
      <c r="Q368" s="196"/>
      <c r="R368" s="33"/>
      <c r="S368" s="33"/>
      <c r="T368" s="33"/>
    </row>
    <row r="369" spans="1:20" ht="16.5">
      <c r="A369" s="35"/>
      <c r="B369" s="35"/>
      <c r="C369" s="33"/>
      <c r="D369" s="31"/>
      <c r="E369" s="33"/>
      <c r="F369" s="33"/>
      <c r="G369" s="36"/>
      <c r="H369" s="33"/>
      <c r="I369" s="33"/>
      <c r="J369" s="33"/>
      <c r="K369" s="33"/>
      <c r="L369" s="33"/>
      <c r="M369" s="33"/>
      <c r="N369" s="33"/>
      <c r="O369" s="33"/>
      <c r="P369" s="33"/>
      <c r="Q369" s="196"/>
      <c r="R369" s="33"/>
      <c r="S369" s="33"/>
      <c r="T369" s="33"/>
    </row>
    <row r="370" spans="1:20" ht="16.5">
      <c r="A370" s="35"/>
      <c r="B370" s="35"/>
      <c r="C370" s="33"/>
      <c r="D370" s="31"/>
      <c r="E370" s="33"/>
      <c r="F370" s="33"/>
      <c r="G370" s="36"/>
      <c r="H370" s="33"/>
      <c r="I370" s="33"/>
      <c r="J370" s="33"/>
      <c r="K370" s="33"/>
      <c r="L370" s="33"/>
      <c r="M370" s="33"/>
      <c r="N370" s="33"/>
      <c r="O370" s="33"/>
      <c r="P370" s="33"/>
      <c r="Q370" s="196"/>
      <c r="R370" s="33"/>
      <c r="S370" s="33"/>
      <c r="T370" s="33"/>
    </row>
    <row r="371" spans="1:20" ht="16.5">
      <c r="A371" s="35"/>
      <c r="B371" s="35"/>
      <c r="C371" s="33"/>
      <c r="D371" s="31"/>
      <c r="E371" s="33"/>
      <c r="F371" s="33"/>
      <c r="G371" s="36"/>
      <c r="H371" s="33"/>
      <c r="I371" s="33"/>
      <c r="J371" s="33"/>
      <c r="K371" s="33"/>
      <c r="L371" s="33"/>
      <c r="M371" s="33"/>
      <c r="N371" s="33"/>
      <c r="O371" s="33"/>
      <c r="P371" s="33"/>
      <c r="Q371" s="196"/>
      <c r="R371" s="33"/>
      <c r="S371" s="33"/>
      <c r="T371" s="33"/>
    </row>
    <row r="372" spans="1:20" ht="16.5">
      <c r="A372" s="35"/>
      <c r="B372" s="35"/>
      <c r="C372" s="33"/>
      <c r="D372" s="31"/>
      <c r="E372" s="33"/>
      <c r="F372" s="33"/>
      <c r="G372" s="36"/>
      <c r="H372" s="33"/>
      <c r="I372" s="33"/>
      <c r="J372" s="33"/>
      <c r="K372" s="33"/>
      <c r="L372" s="33"/>
      <c r="M372" s="33"/>
      <c r="N372" s="33"/>
      <c r="O372" s="33"/>
      <c r="P372" s="33"/>
      <c r="Q372" s="196"/>
      <c r="R372" s="33"/>
      <c r="S372" s="33"/>
      <c r="T372" s="33"/>
    </row>
    <row r="373" spans="1:20" ht="16.5">
      <c r="A373" s="35"/>
      <c r="B373" s="35"/>
      <c r="C373" s="33"/>
      <c r="D373" s="31"/>
      <c r="E373" s="33"/>
      <c r="F373" s="33"/>
      <c r="G373" s="36"/>
      <c r="H373" s="33"/>
      <c r="I373" s="33"/>
      <c r="J373" s="33"/>
      <c r="K373" s="33"/>
      <c r="L373" s="33"/>
      <c r="M373" s="33"/>
      <c r="N373" s="33"/>
      <c r="O373" s="33"/>
      <c r="P373" s="33"/>
      <c r="Q373" s="196"/>
      <c r="R373" s="33"/>
      <c r="S373" s="33"/>
      <c r="T373" s="33"/>
    </row>
    <row r="374" spans="1:20" ht="16.5">
      <c r="A374" s="35"/>
      <c r="B374" s="35"/>
      <c r="C374" s="33"/>
      <c r="D374" s="31"/>
      <c r="E374" s="33"/>
      <c r="F374" s="33"/>
      <c r="G374" s="36"/>
      <c r="H374" s="33"/>
      <c r="I374" s="33"/>
      <c r="J374" s="33"/>
      <c r="K374" s="33"/>
      <c r="L374" s="33"/>
      <c r="M374" s="33"/>
      <c r="N374" s="33"/>
      <c r="O374" s="33"/>
      <c r="P374" s="33"/>
      <c r="Q374" s="196"/>
      <c r="R374" s="33"/>
      <c r="S374" s="33"/>
      <c r="T374" s="33"/>
    </row>
    <row r="375" spans="1:20" ht="16.5">
      <c r="A375" s="35"/>
      <c r="B375" s="35"/>
      <c r="C375" s="33"/>
      <c r="D375" s="31"/>
      <c r="E375" s="33"/>
      <c r="F375" s="33"/>
      <c r="G375" s="36"/>
      <c r="H375" s="33"/>
      <c r="I375" s="33"/>
      <c r="J375" s="33"/>
      <c r="K375" s="33"/>
      <c r="L375" s="33"/>
      <c r="M375" s="33"/>
      <c r="N375" s="33"/>
      <c r="O375" s="33"/>
      <c r="P375" s="33"/>
      <c r="Q375" s="196"/>
      <c r="R375" s="33"/>
      <c r="S375" s="33"/>
      <c r="T375" s="33"/>
    </row>
    <row r="376" spans="1:20" ht="16.5">
      <c r="A376" s="35"/>
      <c r="B376" s="35"/>
      <c r="C376" s="33"/>
      <c r="D376" s="31"/>
      <c r="E376" s="33"/>
      <c r="F376" s="33"/>
      <c r="G376" s="36"/>
      <c r="H376" s="33"/>
      <c r="I376" s="33"/>
      <c r="J376" s="33"/>
      <c r="K376" s="33"/>
      <c r="L376" s="33"/>
      <c r="M376" s="33"/>
      <c r="N376" s="33"/>
      <c r="O376" s="33"/>
      <c r="P376" s="33"/>
      <c r="Q376" s="196"/>
      <c r="R376" s="33"/>
      <c r="S376" s="33"/>
      <c r="T376" s="33"/>
    </row>
    <row r="377" spans="1:20" ht="16.5">
      <c r="A377" s="35"/>
      <c r="B377" s="35"/>
      <c r="C377" s="33"/>
      <c r="D377" s="31"/>
      <c r="E377" s="33"/>
      <c r="F377" s="33"/>
      <c r="G377" s="36"/>
      <c r="H377" s="33"/>
      <c r="I377" s="33"/>
      <c r="J377" s="33"/>
      <c r="K377" s="33"/>
      <c r="L377" s="33"/>
      <c r="M377" s="33"/>
      <c r="N377" s="33"/>
      <c r="O377" s="33"/>
      <c r="P377" s="33"/>
      <c r="Q377" s="196"/>
      <c r="R377" s="33"/>
      <c r="S377" s="33"/>
      <c r="T377" s="33"/>
    </row>
    <row r="378" spans="1:20" ht="16.5">
      <c r="A378" s="35"/>
      <c r="B378" s="35"/>
      <c r="C378" s="33"/>
      <c r="D378" s="31"/>
      <c r="E378" s="33"/>
      <c r="F378" s="33"/>
      <c r="G378" s="36"/>
      <c r="H378" s="33"/>
      <c r="I378" s="33"/>
      <c r="J378" s="33"/>
      <c r="K378" s="33"/>
      <c r="L378" s="33"/>
      <c r="M378" s="33"/>
      <c r="N378" s="33"/>
      <c r="O378" s="33"/>
      <c r="P378" s="33"/>
      <c r="Q378" s="196"/>
      <c r="R378" s="33"/>
      <c r="S378" s="33"/>
      <c r="T378" s="33"/>
    </row>
    <row r="379" spans="1:20" ht="16.5">
      <c r="A379" s="35"/>
      <c r="B379" s="35"/>
      <c r="C379" s="33"/>
      <c r="D379" s="31"/>
      <c r="E379" s="33"/>
      <c r="F379" s="33"/>
      <c r="G379" s="36"/>
      <c r="H379" s="33"/>
      <c r="I379" s="33"/>
      <c r="J379" s="33"/>
      <c r="K379" s="33"/>
      <c r="L379" s="33"/>
      <c r="M379" s="33"/>
      <c r="N379" s="33"/>
      <c r="O379" s="33"/>
      <c r="P379" s="33"/>
      <c r="Q379" s="196"/>
      <c r="R379" s="33"/>
      <c r="S379" s="33"/>
      <c r="T379" s="33"/>
    </row>
    <row r="380" spans="1:20" ht="16.5">
      <c r="A380" s="35"/>
      <c r="B380" s="35"/>
      <c r="C380" s="33"/>
      <c r="D380" s="31"/>
      <c r="E380" s="33"/>
      <c r="F380" s="33"/>
      <c r="G380" s="36"/>
      <c r="H380" s="33"/>
      <c r="I380" s="33"/>
      <c r="J380" s="33"/>
      <c r="K380" s="33"/>
      <c r="L380" s="33"/>
      <c r="M380" s="33"/>
      <c r="N380" s="33"/>
      <c r="O380" s="33"/>
      <c r="P380" s="33"/>
      <c r="Q380" s="196"/>
      <c r="R380" s="33"/>
      <c r="S380" s="33"/>
      <c r="T380" s="33"/>
    </row>
    <row r="381" spans="1:20" ht="16.5">
      <c r="A381" s="35"/>
      <c r="B381" s="35"/>
      <c r="C381" s="33"/>
      <c r="D381" s="31"/>
      <c r="E381" s="33"/>
      <c r="F381" s="33"/>
      <c r="G381" s="36"/>
      <c r="H381" s="33"/>
      <c r="I381" s="33"/>
      <c r="J381" s="33"/>
      <c r="K381" s="33"/>
      <c r="L381" s="33"/>
      <c r="M381" s="33"/>
      <c r="N381" s="33"/>
      <c r="O381" s="33"/>
      <c r="P381" s="33"/>
      <c r="Q381" s="196"/>
      <c r="R381" s="33"/>
      <c r="S381" s="33"/>
      <c r="T381" s="33"/>
    </row>
    <row r="382" spans="1:20" ht="16.5">
      <c r="A382" s="35"/>
      <c r="B382" s="35"/>
      <c r="C382" s="33"/>
      <c r="D382" s="31"/>
      <c r="E382" s="33"/>
      <c r="F382" s="33"/>
      <c r="G382" s="36"/>
      <c r="H382" s="33"/>
      <c r="I382" s="33"/>
      <c r="J382" s="33"/>
      <c r="K382" s="33"/>
      <c r="L382" s="33"/>
      <c r="M382" s="33"/>
      <c r="N382" s="33"/>
      <c r="O382" s="33"/>
      <c r="P382" s="33"/>
      <c r="Q382" s="196"/>
      <c r="R382" s="33"/>
      <c r="S382" s="33"/>
      <c r="T382" s="33"/>
    </row>
    <row r="383" spans="1:20" ht="16.5">
      <c r="A383" s="35"/>
      <c r="B383" s="35"/>
      <c r="C383" s="33"/>
      <c r="D383" s="31"/>
      <c r="E383" s="33"/>
      <c r="F383" s="33"/>
      <c r="G383" s="36"/>
      <c r="H383" s="33"/>
      <c r="I383" s="33"/>
      <c r="J383" s="33"/>
      <c r="K383" s="33"/>
      <c r="L383" s="33"/>
      <c r="M383" s="33"/>
      <c r="N383" s="33"/>
      <c r="O383" s="33"/>
      <c r="P383" s="33"/>
      <c r="Q383" s="196"/>
      <c r="R383" s="33"/>
      <c r="S383" s="33"/>
      <c r="T383" s="33"/>
    </row>
    <row r="384" spans="1:20" ht="16.5">
      <c r="A384" s="35"/>
      <c r="B384" s="35"/>
      <c r="C384" s="33"/>
      <c r="D384" s="31"/>
      <c r="E384" s="33"/>
      <c r="F384" s="33"/>
      <c r="G384" s="36"/>
      <c r="H384" s="33"/>
      <c r="I384" s="33"/>
      <c r="J384" s="33"/>
      <c r="K384" s="33"/>
      <c r="L384" s="33"/>
      <c r="M384" s="33"/>
      <c r="N384" s="33"/>
      <c r="O384" s="33"/>
      <c r="P384" s="33"/>
      <c r="Q384" s="196"/>
      <c r="R384" s="33"/>
      <c r="S384" s="33"/>
      <c r="T384" s="33"/>
    </row>
    <row r="385" spans="1:20" ht="16.5">
      <c r="A385" s="35"/>
      <c r="B385" s="35"/>
      <c r="C385" s="33"/>
      <c r="D385" s="31"/>
      <c r="E385" s="33"/>
      <c r="F385" s="33"/>
      <c r="G385" s="36"/>
      <c r="H385" s="33"/>
      <c r="I385" s="33"/>
      <c r="J385" s="33"/>
      <c r="K385" s="33"/>
      <c r="L385" s="33"/>
      <c r="M385" s="33"/>
      <c r="N385" s="33"/>
      <c r="O385" s="33"/>
      <c r="P385" s="33"/>
      <c r="Q385" s="196"/>
      <c r="R385" s="33"/>
      <c r="S385" s="33"/>
      <c r="T385" s="33"/>
    </row>
    <row r="386" spans="1:20" ht="16.5">
      <c r="A386" s="35"/>
      <c r="B386" s="35"/>
      <c r="C386" s="33"/>
      <c r="D386" s="31"/>
      <c r="E386" s="33"/>
      <c r="F386" s="33"/>
      <c r="G386" s="36"/>
      <c r="H386" s="33"/>
      <c r="I386" s="33"/>
      <c r="J386" s="33"/>
      <c r="K386" s="33"/>
      <c r="L386" s="33"/>
      <c r="M386" s="33"/>
      <c r="N386" s="33"/>
      <c r="O386" s="33"/>
      <c r="P386" s="33"/>
      <c r="Q386" s="196"/>
      <c r="R386" s="33"/>
      <c r="S386" s="33"/>
      <c r="T386" s="33"/>
    </row>
    <row r="387" spans="1:20" ht="16.5">
      <c r="A387" s="35"/>
      <c r="B387" s="35"/>
      <c r="C387" s="33"/>
      <c r="D387" s="31"/>
      <c r="E387" s="33"/>
      <c r="F387" s="33"/>
      <c r="G387" s="36"/>
      <c r="H387" s="33"/>
      <c r="I387" s="33"/>
      <c r="J387" s="33"/>
      <c r="K387" s="33"/>
      <c r="L387" s="33"/>
      <c r="M387" s="33"/>
      <c r="N387" s="33"/>
      <c r="O387" s="33"/>
      <c r="P387" s="33"/>
      <c r="Q387" s="196"/>
      <c r="R387" s="33"/>
      <c r="S387" s="33"/>
      <c r="T387" s="33"/>
    </row>
    <row r="388" spans="1:20" ht="16.5">
      <c r="A388" s="35"/>
      <c r="B388" s="35"/>
      <c r="C388" s="33"/>
      <c r="D388" s="31"/>
      <c r="E388" s="33"/>
      <c r="F388" s="33"/>
      <c r="G388" s="36"/>
      <c r="H388" s="33"/>
      <c r="I388" s="33"/>
      <c r="J388" s="33"/>
      <c r="K388" s="33"/>
      <c r="L388" s="33"/>
      <c r="M388" s="33"/>
      <c r="N388" s="33"/>
      <c r="O388" s="33"/>
      <c r="P388" s="33"/>
      <c r="Q388" s="196"/>
      <c r="R388" s="33"/>
      <c r="S388" s="33"/>
      <c r="T388" s="33"/>
    </row>
    <row r="389" spans="1:20" ht="16.5">
      <c r="A389" s="35"/>
      <c r="B389" s="35"/>
      <c r="C389" s="33"/>
      <c r="D389" s="31"/>
      <c r="E389" s="33"/>
      <c r="F389" s="33"/>
      <c r="G389" s="36"/>
      <c r="H389" s="33"/>
      <c r="I389" s="33"/>
      <c r="J389" s="33"/>
      <c r="K389" s="33"/>
      <c r="L389" s="33"/>
      <c r="M389" s="33"/>
      <c r="N389" s="33"/>
      <c r="O389" s="33"/>
      <c r="P389" s="33"/>
      <c r="Q389" s="196"/>
      <c r="R389" s="33"/>
      <c r="S389" s="33"/>
      <c r="T389" s="33"/>
    </row>
    <row r="390" spans="1:20" ht="16.5">
      <c r="A390" s="35"/>
      <c r="B390" s="35"/>
      <c r="C390" s="33"/>
      <c r="D390" s="31"/>
      <c r="E390" s="33"/>
      <c r="F390" s="33"/>
      <c r="G390" s="36"/>
      <c r="H390" s="33"/>
      <c r="I390" s="33"/>
      <c r="J390" s="33"/>
      <c r="K390" s="33"/>
      <c r="L390" s="33"/>
      <c r="M390" s="33"/>
      <c r="N390" s="33"/>
      <c r="O390" s="33"/>
      <c r="P390" s="33"/>
      <c r="Q390" s="196"/>
      <c r="R390" s="33"/>
      <c r="S390" s="33"/>
      <c r="T390" s="33"/>
    </row>
    <row r="391" spans="1:20" ht="16.5">
      <c r="A391" s="35"/>
      <c r="B391" s="35"/>
      <c r="C391" s="33"/>
      <c r="D391" s="31"/>
      <c r="E391" s="33"/>
      <c r="F391" s="33"/>
      <c r="G391" s="36"/>
      <c r="H391" s="33"/>
      <c r="I391" s="33"/>
      <c r="J391" s="33"/>
      <c r="K391" s="33"/>
      <c r="L391" s="33"/>
      <c r="M391" s="33"/>
      <c r="N391" s="33"/>
      <c r="O391" s="33"/>
      <c r="P391" s="33"/>
      <c r="Q391" s="196"/>
      <c r="R391" s="33"/>
      <c r="S391" s="33"/>
      <c r="T391" s="33"/>
    </row>
    <row r="392" spans="1:20" ht="16.5">
      <c r="A392" s="35"/>
      <c r="B392" s="35"/>
      <c r="C392" s="33"/>
      <c r="D392" s="31"/>
      <c r="E392" s="33"/>
      <c r="F392" s="33"/>
      <c r="G392" s="36"/>
      <c r="H392" s="33"/>
      <c r="I392" s="33"/>
      <c r="J392" s="33"/>
      <c r="K392" s="33"/>
      <c r="L392" s="33"/>
      <c r="M392" s="33"/>
      <c r="N392" s="33"/>
      <c r="O392" s="33"/>
      <c r="P392" s="33"/>
      <c r="Q392" s="196"/>
      <c r="R392" s="33"/>
      <c r="S392" s="33"/>
      <c r="T392" s="33"/>
    </row>
    <row r="393" spans="1:20" ht="16.5">
      <c r="A393" s="35"/>
      <c r="B393" s="35"/>
      <c r="C393" s="33"/>
      <c r="D393" s="31"/>
      <c r="E393" s="33"/>
      <c r="F393" s="33"/>
      <c r="G393" s="36"/>
      <c r="H393" s="33"/>
      <c r="I393" s="33"/>
      <c r="J393" s="33"/>
      <c r="K393" s="33"/>
      <c r="L393" s="33"/>
      <c r="M393" s="33"/>
      <c r="N393" s="33"/>
      <c r="O393" s="33"/>
      <c r="P393" s="33"/>
      <c r="Q393" s="196"/>
      <c r="R393" s="33"/>
      <c r="S393" s="33"/>
      <c r="T393" s="33"/>
    </row>
    <row r="394" spans="1:20" ht="16.5">
      <c r="A394" s="35"/>
      <c r="B394" s="35"/>
      <c r="C394" s="33"/>
      <c r="D394" s="31"/>
      <c r="E394" s="33"/>
      <c r="F394" s="33"/>
      <c r="G394" s="36"/>
      <c r="H394" s="33"/>
      <c r="I394" s="33"/>
      <c r="J394" s="33"/>
      <c r="K394" s="33"/>
      <c r="L394" s="33"/>
      <c r="M394" s="33"/>
      <c r="N394" s="33"/>
      <c r="O394" s="33"/>
      <c r="P394" s="33"/>
      <c r="Q394" s="196"/>
      <c r="R394" s="33"/>
      <c r="S394" s="33"/>
      <c r="T394" s="33"/>
    </row>
    <row r="395" spans="1:20" ht="16.5">
      <c r="A395" s="35"/>
      <c r="B395" s="35"/>
      <c r="C395" s="33"/>
      <c r="D395" s="31"/>
      <c r="E395" s="33"/>
      <c r="F395" s="33"/>
      <c r="G395" s="36"/>
      <c r="H395" s="33"/>
      <c r="I395" s="33"/>
      <c r="J395" s="33"/>
      <c r="K395" s="33"/>
      <c r="L395" s="33"/>
      <c r="M395" s="33"/>
      <c r="N395" s="33"/>
      <c r="O395" s="33"/>
      <c r="P395" s="33"/>
      <c r="Q395" s="196"/>
      <c r="R395" s="33"/>
      <c r="S395" s="33"/>
      <c r="T395" s="33"/>
    </row>
    <row r="396" spans="1:20" ht="16.5">
      <c r="A396" s="35"/>
      <c r="B396" s="35"/>
      <c r="C396" s="33"/>
      <c r="D396" s="31"/>
      <c r="E396" s="33"/>
      <c r="F396" s="33"/>
      <c r="G396" s="36"/>
      <c r="H396" s="33"/>
      <c r="I396" s="33"/>
      <c r="J396" s="33"/>
      <c r="K396" s="33"/>
      <c r="L396" s="33"/>
      <c r="M396" s="33"/>
      <c r="N396" s="33"/>
      <c r="O396" s="33"/>
      <c r="P396" s="33"/>
      <c r="Q396" s="196"/>
      <c r="R396" s="33"/>
      <c r="S396" s="33"/>
      <c r="T396" s="33"/>
    </row>
    <row r="397" spans="1:20" ht="16.5">
      <c r="A397" s="35"/>
      <c r="B397" s="35"/>
      <c r="C397" s="33"/>
      <c r="D397" s="31"/>
      <c r="E397" s="33"/>
      <c r="F397" s="33"/>
      <c r="G397" s="36"/>
      <c r="H397" s="33"/>
      <c r="I397" s="33"/>
      <c r="J397" s="33"/>
      <c r="K397" s="33"/>
      <c r="L397" s="33"/>
      <c r="M397" s="33"/>
      <c r="N397" s="33"/>
      <c r="O397" s="33"/>
      <c r="P397" s="33"/>
      <c r="Q397" s="196"/>
      <c r="R397" s="33"/>
      <c r="S397" s="33"/>
      <c r="T397" s="33"/>
    </row>
    <row r="398" spans="1:20" ht="16.5">
      <c r="A398" s="35"/>
      <c r="B398" s="35"/>
      <c r="C398" s="33"/>
      <c r="D398" s="31"/>
      <c r="E398" s="33"/>
      <c r="F398" s="33"/>
      <c r="G398" s="36"/>
      <c r="H398" s="33"/>
      <c r="I398" s="33"/>
      <c r="J398" s="33"/>
      <c r="K398" s="33"/>
      <c r="L398" s="33"/>
      <c r="M398" s="33"/>
      <c r="N398" s="33"/>
      <c r="O398" s="33"/>
      <c r="P398" s="33"/>
      <c r="Q398" s="196"/>
      <c r="R398" s="33"/>
      <c r="S398" s="33"/>
      <c r="T398" s="33"/>
    </row>
    <row r="399" spans="1:20" ht="16.5">
      <c r="A399" s="35"/>
      <c r="B399" s="35"/>
      <c r="C399" s="33"/>
      <c r="D399" s="31"/>
      <c r="E399" s="33"/>
      <c r="F399" s="33"/>
      <c r="G399" s="36"/>
      <c r="H399" s="33"/>
      <c r="I399" s="33"/>
      <c r="J399" s="33"/>
      <c r="K399" s="33"/>
      <c r="L399" s="33"/>
      <c r="M399" s="33"/>
      <c r="N399" s="33"/>
      <c r="O399" s="33"/>
      <c r="P399" s="33"/>
      <c r="Q399" s="196"/>
      <c r="R399" s="33"/>
      <c r="S399" s="33"/>
      <c r="T399" s="33"/>
    </row>
    <row r="400" spans="1:20" ht="16.5">
      <c r="A400" s="35"/>
      <c r="B400" s="35"/>
      <c r="C400" s="33"/>
      <c r="D400" s="31"/>
      <c r="E400" s="33"/>
      <c r="F400" s="33"/>
      <c r="G400" s="36"/>
      <c r="H400" s="33"/>
      <c r="I400" s="33"/>
      <c r="J400" s="33"/>
      <c r="K400" s="33"/>
      <c r="L400" s="33"/>
      <c r="M400" s="33"/>
      <c r="N400" s="33"/>
      <c r="O400" s="33"/>
      <c r="P400" s="33"/>
      <c r="Q400" s="196"/>
      <c r="R400" s="33"/>
      <c r="S400" s="33"/>
      <c r="T400" s="33"/>
    </row>
    <row r="401" spans="1:20" ht="16.5">
      <c r="A401" s="35"/>
      <c r="B401" s="35"/>
      <c r="C401" s="33"/>
      <c r="D401" s="31"/>
      <c r="E401" s="33"/>
      <c r="F401" s="33"/>
      <c r="G401" s="36"/>
      <c r="H401" s="33"/>
      <c r="I401" s="33"/>
      <c r="J401" s="33"/>
      <c r="K401" s="33"/>
      <c r="L401" s="33"/>
      <c r="M401" s="33"/>
      <c r="N401" s="33"/>
      <c r="O401" s="33"/>
      <c r="P401" s="33"/>
      <c r="Q401" s="196"/>
      <c r="R401" s="33"/>
      <c r="S401" s="33"/>
      <c r="T401" s="33"/>
    </row>
    <row r="402" spans="1:20" ht="16.5">
      <c r="A402" s="35"/>
      <c r="B402" s="35"/>
      <c r="C402" s="33"/>
      <c r="D402" s="31"/>
      <c r="E402" s="33"/>
      <c r="F402" s="33"/>
      <c r="G402" s="36"/>
      <c r="H402" s="33"/>
      <c r="I402" s="33"/>
      <c r="J402" s="33"/>
      <c r="K402" s="33"/>
      <c r="L402" s="33"/>
      <c r="M402" s="33"/>
      <c r="N402" s="33"/>
      <c r="O402" s="33"/>
      <c r="P402" s="33"/>
      <c r="Q402" s="196"/>
      <c r="R402" s="33"/>
      <c r="S402" s="33"/>
      <c r="T402" s="33"/>
    </row>
    <row r="403" spans="1:20" ht="16.5">
      <c r="A403" s="35"/>
      <c r="B403" s="35"/>
      <c r="C403" s="33"/>
      <c r="D403" s="31"/>
      <c r="E403" s="33"/>
      <c r="F403" s="33"/>
      <c r="G403" s="36"/>
      <c r="H403" s="33"/>
      <c r="I403" s="33"/>
      <c r="J403" s="33"/>
      <c r="K403" s="33"/>
      <c r="L403" s="33"/>
      <c r="M403" s="33"/>
      <c r="N403" s="33"/>
      <c r="O403" s="33"/>
      <c r="P403" s="33"/>
      <c r="Q403" s="196"/>
      <c r="R403" s="33"/>
      <c r="S403" s="33"/>
      <c r="T403" s="33"/>
    </row>
    <row r="404" spans="1:20" ht="16.5">
      <c r="A404" s="35"/>
      <c r="B404" s="35"/>
      <c r="C404" s="33"/>
      <c r="D404" s="31"/>
      <c r="E404" s="33"/>
      <c r="F404" s="33"/>
      <c r="G404" s="36"/>
      <c r="H404" s="33"/>
      <c r="I404" s="33"/>
      <c r="J404" s="33"/>
      <c r="K404" s="33"/>
      <c r="L404" s="33"/>
      <c r="M404" s="33"/>
      <c r="N404" s="33"/>
      <c r="O404" s="33"/>
      <c r="P404" s="33"/>
      <c r="Q404" s="196"/>
      <c r="R404" s="33"/>
      <c r="S404" s="33"/>
      <c r="T404" s="33"/>
    </row>
    <row r="405" spans="1:20" ht="16.5">
      <c r="A405" s="35"/>
      <c r="B405" s="35"/>
      <c r="C405" s="33"/>
      <c r="D405" s="31"/>
      <c r="E405" s="33"/>
      <c r="F405" s="33"/>
      <c r="G405" s="36"/>
      <c r="H405" s="33"/>
      <c r="I405" s="33"/>
      <c r="J405" s="33"/>
      <c r="K405" s="33"/>
      <c r="L405" s="33"/>
      <c r="M405" s="33"/>
      <c r="N405" s="33"/>
      <c r="O405" s="33"/>
      <c r="P405" s="33"/>
      <c r="Q405" s="196"/>
      <c r="R405" s="33"/>
      <c r="S405" s="33"/>
      <c r="T405" s="33"/>
    </row>
    <row r="406" spans="1:20" ht="16.5">
      <c r="A406" s="35"/>
      <c r="B406" s="35"/>
      <c r="C406" s="33"/>
      <c r="D406" s="31"/>
      <c r="E406" s="33"/>
      <c r="F406" s="33"/>
      <c r="G406" s="36"/>
      <c r="H406" s="33"/>
      <c r="I406" s="33"/>
      <c r="J406" s="33"/>
      <c r="K406" s="33"/>
      <c r="L406" s="33"/>
      <c r="M406" s="33"/>
      <c r="N406" s="33"/>
      <c r="O406" s="33"/>
      <c r="P406" s="33"/>
      <c r="Q406" s="196"/>
      <c r="R406" s="33"/>
      <c r="S406" s="33"/>
      <c r="T406" s="33"/>
    </row>
    <row r="407" spans="1:20" ht="16.5">
      <c r="A407" s="35"/>
      <c r="B407" s="35"/>
      <c r="C407" s="33"/>
      <c r="D407" s="31"/>
      <c r="E407" s="33"/>
      <c r="F407" s="33"/>
      <c r="G407" s="36"/>
      <c r="H407" s="33"/>
      <c r="I407" s="33"/>
      <c r="J407" s="33"/>
      <c r="K407" s="33"/>
      <c r="L407" s="33"/>
      <c r="M407" s="33"/>
      <c r="N407" s="33"/>
      <c r="O407" s="33"/>
      <c r="P407" s="33"/>
      <c r="Q407" s="196"/>
      <c r="R407" s="33"/>
      <c r="S407" s="33"/>
      <c r="T407" s="33"/>
    </row>
    <row r="408" spans="1:20" ht="16.5">
      <c r="A408" s="35"/>
      <c r="B408" s="35"/>
      <c r="C408" s="33"/>
      <c r="D408" s="31"/>
      <c r="E408" s="33"/>
      <c r="F408" s="33"/>
      <c r="G408" s="36"/>
      <c r="H408" s="33"/>
      <c r="I408" s="33"/>
      <c r="J408" s="33"/>
      <c r="K408" s="33"/>
      <c r="L408" s="33"/>
      <c r="M408" s="33"/>
      <c r="N408" s="33"/>
      <c r="O408" s="33"/>
      <c r="P408" s="33"/>
      <c r="Q408" s="196"/>
      <c r="R408" s="33"/>
      <c r="S408" s="33"/>
      <c r="T408" s="33"/>
    </row>
    <row r="409" spans="1:20" ht="16.5">
      <c r="A409" s="35"/>
      <c r="B409" s="35"/>
      <c r="C409" s="33"/>
      <c r="D409" s="31"/>
      <c r="E409" s="33"/>
      <c r="F409" s="33"/>
      <c r="G409" s="36"/>
      <c r="H409" s="33"/>
      <c r="I409" s="33"/>
      <c r="J409" s="33"/>
      <c r="K409" s="33"/>
      <c r="L409" s="33"/>
      <c r="M409" s="33"/>
      <c r="N409" s="33"/>
      <c r="O409" s="33"/>
      <c r="P409" s="33"/>
      <c r="Q409" s="196"/>
      <c r="R409" s="33"/>
      <c r="S409" s="33"/>
      <c r="T409" s="33"/>
    </row>
    <row r="410" spans="1:20" ht="16.5">
      <c r="A410" s="35"/>
      <c r="B410" s="35"/>
      <c r="C410" s="33"/>
      <c r="D410" s="31"/>
      <c r="E410" s="33"/>
      <c r="F410" s="33"/>
      <c r="G410" s="36"/>
      <c r="H410" s="33"/>
      <c r="I410" s="33"/>
      <c r="J410" s="33"/>
      <c r="K410" s="33"/>
      <c r="L410" s="33"/>
      <c r="M410" s="33"/>
      <c r="N410" s="33"/>
      <c r="O410" s="33"/>
      <c r="P410" s="33"/>
      <c r="Q410" s="196"/>
      <c r="R410" s="33"/>
      <c r="S410" s="33"/>
      <c r="T410" s="33"/>
    </row>
    <row r="411" spans="1:20" ht="16.5">
      <c r="A411" s="35"/>
      <c r="B411" s="35"/>
      <c r="C411" s="33"/>
      <c r="D411" s="31"/>
      <c r="E411" s="33"/>
      <c r="F411" s="33"/>
      <c r="G411" s="36"/>
      <c r="H411" s="33"/>
      <c r="I411" s="33"/>
      <c r="J411" s="33"/>
      <c r="K411" s="33"/>
      <c r="L411" s="33"/>
      <c r="M411" s="33"/>
      <c r="N411" s="33"/>
      <c r="O411" s="33"/>
      <c r="P411" s="33"/>
      <c r="Q411" s="196"/>
      <c r="R411" s="33"/>
      <c r="S411" s="33"/>
      <c r="T411" s="33"/>
    </row>
    <row r="412" spans="1:20" ht="16.5">
      <c r="A412" s="35"/>
      <c r="B412" s="35"/>
      <c r="C412" s="33"/>
      <c r="D412" s="31"/>
      <c r="E412" s="33"/>
      <c r="F412" s="33"/>
      <c r="G412" s="36"/>
      <c r="H412" s="33"/>
      <c r="I412" s="33"/>
      <c r="J412" s="33"/>
      <c r="K412" s="33"/>
      <c r="L412" s="33"/>
      <c r="M412" s="33"/>
      <c r="N412" s="33"/>
      <c r="O412" s="33"/>
      <c r="P412" s="33"/>
      <c r="Q412" s="196"/>
      <c r="R412" s="33"/>
      <c r="S412" s="33"/>
      <c r="T412" s="33"/>
    </row>
    <row r="413" spans="1:20" ht="16.5">
      <c r="A413" s="35"/>
      <c r="B413" s="35"/>
      <c r="C413" s="33"/>
      <c r="D413" s="31"/>
      <c r="E413" s="33"/>
      <c r="F413" s="33"/>
      <c r="G413" s="36"/>
      <c r="H413" s="33"/>
      <c r="I413" s="33"/>
      <c r="J413" s="33"/>
      <c r="K413" s="33"/>
      <c r="L413" s="33"/>
      <c r="M413" s="33"/>
      <c r="N413" s="33"/>
      <c r="O413" s="33"/>
      <c r="P413" s="33"/>
      <c r="Q413" s="196"/>
      <c r="R413" s="33"/>
      <c r="S413" s="33"/>
      <c r="T413" s="33"/>
    </row>
    <row r="414" spans="1:20" ht="16.5">
      <c r="A414" s="35"/>
      <c r="B414" s="35"/>
      <c r="C414" s="33"/>
      <c r="D414" s="31"/>
      <c r="E414" s="33"/>
      <c r="F414" s="33"/>
      <c r="G414" s="36"/>
      <c r="H414" s="33"/>
      <c r="I414" s="33"/>
      <c r="J414" s="33"/>
      <c r="K414" s="33"/>
      <c r="L414" s="33"/>
      <c r="M414" s="33"/>
      <c r="N414" s="33"/>
      <c r="O414" s="33"/>
      <c r="P414" s="33"/>
      <c r="Q414" s="196"/>
      <c r="R414" s="33"/>
      <c r="S414" s="33"/>
      <c r="T414" s="33"/>
    </row>
    <row r="415" spans="1:20" ht="16.5">
      <c r="A415" s="35"/>
      <c r="B415" s="35"/>
      <c r="C415" s="33"/>
      <c r="D415" s="31"/>
      <c r="E415" s="33"/>
      <c r="F415" s="33"/>
      <c r="G415" s="36"/>
      <c r="H415" s="33"/>
      <c r="I415" s="33"/>
      <c r="J415" s="33"/>
      <c r="K415" s="33"/>
      <c r="L415" s="33"/>
      <c r="M415" s="33"/>
      <c r="N415" s="33"/>
      <c r="O415" s="33"/>
      <c r="P415" s="33"/>
      <c r="Q415" s="196"/>
      <c r="R415" s="33"/>
      <c r="S415" s="33"/>
      <c r="T415" s="33"/>
    </row>
    <row r="416" spans="1:20" ht="16.5">
      <c r="A416" s="35"/>
      <c r="B416" s="35"/>
      <c r="C416" s="33"/>
      <c r="D416" s="31"/>
      <c r="E416" s="33"/>
      <c r="F416" s="33"/>
      <c r="G416" s="36"/>
      <c r="H416" s="33"/>
      <c r="I416" s="33"/>
      <c r="J416" s="33"/>
      <c r="K416" s="33"/>
      <c r="L416" s="33"/>
      <c r="M416" s="33"/>
      <c r="N416" s="33"/>
      <c r="O416" s="33"/>
      <c r="P416" s="33"/>
      <c r="Q416" s="196"/>
      <c r="R416" s="33"/>
      <c r="S416" s="33"/>
      <c r="T416" s="33"/>
    </row>
    <row r="417" spans="1:20" ht="16.5">
      <c r="A417" s="35"/>
      <c r="B417" s="35"/>
      <c r="C417" s="33"/>
      <c r="D417" s="31"/>
      <c r="E417" s="33"/>
      <c r="F417" s="33"/>
      <c r="G417" s="36"/>
      <c r="H417" s="33"/>
      <c r="I417" s="33"/>
      <c r="J417" s="33"/>
      <c r="K417" s="33"/>
      <c r="L417" s="33"/>
      <c r="M417" s="33"/>
      <c r="N417" s="33"/>
      <c r="O417" s="33"/>
      <c r="P417" s="33"/>
      <c r="Q417" s="196"/>
      <c r="R417" s="33"/>
      <c r="S417" s="33"/>
      <c r="T417" s="33"/>
    </row>
    <row r="418" spans="1:20" ht="16.5">
      <c r="A418" s="35"/>
      <c r="B418" s="35"/>
      <c r="C418" s="33"/>
      <c r="D418" s="31"/>
      <c r="E418" s="33"/>
      <c r="F418" s="33"/>
      <c r="G418" s="36"/>
      <c r="H418" s="33"/>
      <c r="I418" s="33"/>
      <c r="J418" s="33"/>
      <c r="K418" s="33"/>
      <c r="L418" s="33"/>
      <c r="M418" s="33"/>
      <c r="N418" s="33"/>
      <c r="O418" s="33"/>
      <c r="P418" s="33"/>
      <c r="Q418" s="196"/>
      <c r="R418" s="33"/>
      <c r="S418" s="33"/>
      <c r="T418" s="33"/>
    </row>
    <row r="419" spans="1:20" ht="16.5">
      <c r="A419" s="35"/>
      <c r="B419" s="35"/>
      <c r="C419" s="33"/>
      <c r="D419" s="31"/>
      <c r="E419" s="33"/>
      <c r="F419" s="33"/>
      <c r="G419" s="36"/>
      <c r="H419" s="33"/>
      <c r="I419" s="33"/>
      <c r="J419" s="33"/>
      <c r="K419" s="33"/>
      <c r="L419" s="33"/>
      <c r="M419" s="33"/>
      <c r="N419" s="33"/>
      <c r="O419" s="33"/>
      <c r="P419" s="33"/>
      <c r="Q419" s="196"/>
      <c r="R419" s="33"/>
      <c r="S419" s="33"/>
      <c r="T419" s="33"/>
    </row>
    <row r="420" spans="1:20" ht="16.5">
      <c r="A420" s="35"/>
      <c r="B420" s="35"/>
      <c r="C420" s="33"/>
      <c r="D420" s="31"/>
      <c r="E420" s="33"/>
      <c r="F420" s="33"/>
      <c r="G420" s="36"/>
      <c r="H420" s="33"/>
      <c r="I420" s="33"/>
      <c r="J420" s="33"/>
      <c r="K420" s="33"/>
      <c r="L420" s="33"/>
      <c r="M420" s="33"/>
      <c r="N420" s="33"/>
      <c r="O420" s="33"/>
      <c r="P420" s="33"/>
      <c r="Q420" s="196"/>
      <c r="R420" s="33"/>
      <c r="S420" s="33"/>
      <c r="T420" s="33"/>
    </row>
    <row r="421" spans="1:20" ht="16.5">
      <c r="A421" s="35"/>
      <c r="B421" s="35"/>
      <c r="C421" s="33"/>
      <c r="D421" s="31"/>
      <c r="E421" s="33"/>
      <c r="F421" s="33"/>
      <c r="G421" s="36"/>
      <c r="H421" s="33"/>
      <c r="I421" s="33"/>
      <c r="J421" s="33"/>
      <c r="K421" s="33"/>
      <c r="L421" s="33"/>
      <c r="M421" s="33"/>
      <c r="N421" s="33"/>
      <c r="O421" s="33"/>
      <c r="P421" s="33"/>
      <c r="Q421" s="196"/>
      <c r="R421" s="33"/>
      <c r="S421" s="33"/>
      <c r="T421" s="33"/>
    </row>
    <row r="422" spans="1:20" ht="16.5">
      <c r="A422" s="35"/>
      <c r="B422" s="35"/>
      <c r="C422" s="33"/>
      <c r="D422" s="31"/>
      <c r="E422" s="33"/>
      <c r="F422" s="33"/>
      <c r="G422" s="36"/>
      <c r="H422" s="33"/>
      <c r="I422" s="33"/>
      <c r="J422" s="33"/>
      <c r="K422" s="33"/>
      <c r="L422" s="33"/>
      <c r="M422" s="33"/>
      <c r="N422" s="33"/>
      <c r="O422" s="33"/>
      <c r="P422" s="33"/>
      <c r="Q422" s="196"/>
      <c r="R422" s="33"/>
      <c r="S422" s="33"/>
      <c r="T422" s="33"/>
    </row>
    <row r="423" spans="1:20" ht="16.5">
      <c r="A423" s="35"/>
      <c r="B423" s="35"/>
      <c r="C423" s="33"/>
      <c r="D423" s="31"/>
      <c r="E423" s="33"/>
      <c r="F423" s="33"/>
      <c r="G423" s="36"/>
      <c r="H423" s="33"/>
      <c r="I423" s="33"/>
      <c r="J423" s="33"/>
      <c r="K423" s="33"/>
      <c r="L423" s="33"/>
      <c r="M423" s="33"/>
      <c r="N423" s="33"/>
      <c r="O423" s="33"/>
      <c r="P423" s="33"/>
      <c r="Q423" s="196"/>
      <c r="R423" s="33"/>
      <c r="S423" s="33"/>
      <c r="T423" s="33"/>
    </row>
    <row r="424" spans="1:20" ht="16.5">
      <c r="A424" s="35"/>
      <c r="B424" s="35"/>
      <c r="C424" s="33"/>
      <c r="D424" s="31"/>
      <c r="E424" s="33"/>
      <c r="F424" s="33"/>
      <c r="G424" s="36"/>
      <c r="H424" s="33"/>
      <c r="I424" s="33"/>
      <c r="J424" s="33"/>
      <c r="K424" s="33"/>
      <c r="L424" s="33"/>
      <c r="M424" s="33"/>
      <c r="N424" s="33"/>
      <c r="O424" s="33"/>
      <c r="P424" s="33"/>
      <c r="Q424" s="196"/>
      <c r="R424" s="33"/>
      <c r="S424" s="33"/>
      <c r="T424" s="33"/>
    </row>
    <row r="425" spans="1:20" ht="16.5">
      <c r="A425" s="35"/>
      <c r="B425" s="35"/>
      <c r="C425" s="33"/>
      <c r="D425" s="31"/>
      <c r="E425" s="33"/>
      <c r="F425" s="33"/>
      <c r="G425" s="36"/>
      <c r="H425" s="33"/>
      <c r="I425" s="33"/>
      <c r="J425" s="33"/>
      <c r="K425" s="33"/>
      <c r="L425" s="33"/>
      <c r="M425" s="33"/>
      <c r="N425" s="33"/>
      <c r="O425" s="33"/>
      <c r="P425" s="33"/>
      <c r="Q425" s="196"/>
      <c r="R425" s="33"/>
      <c r="S425" s="33"/>
      <c r="T425" s="33"/>
    </row>
    <row r="426" spans="1:20" ht="16.5">
      <c r="A426" s="35"/>
      <c r="B426" s="35"/>
      <c r="C426" s="33"/>
      <c r="D426" s="31"/>
      <c r="E426" s="33"/>
      <c r="F426" s="33"/>
      <c r="G426" s="36"/>
      <c r="H426" s="33"/>
      <c r="I426" s="33"/>
      <c r="J426" s="33"/>
      <c r="K426" s="33"/>
      <c r="L426" s="33"/>
      <c r="M426" s="33"/>
      <c r="N426" s="33"/>
      <c r="O426" s="33"/>
      <c r="P426" s="33"/>
      <c r="Q426" s="196"/>
      <c r="R426" s="33"/>
      <c r="S426" s="33"/>
      <c r="T426" s="33"/>
    </row>
    <row r="427" spans="1:20" ht="16.5">
      <c r="A427" s="35"/>
      <c r="B427" s="35"/>
      <c r="C427" s="33"/>
      <c r="D427" s="31"/>
      <c r="E427" s="33"/>
      <c r="F427" s="33"/>
      <c r="G427" s="36"/>
      <c r="H427" s="33"/>
      <c r="I427" s="33"/>
      <c r="J427" s="33"/>
      <c r="K427" s="33"/>
      <c r="L427" s="33"/>
      <c r="M427" s="33"/>
      <c r="N427" s="33"/>
      <c r="O427" s="33"/>
      <c r="P427" s="33"/>
      <c r="Q427" s="196"/>
      <c r="R427" s="33"/>
      <c r="S427" s="33"/>
      <c r="T427" s="33"/>
    </row>
    <row r="428" spans="1:20" ht="16.5">
      <c r="A428" s="35"/>
      <c r="B428" s="35"/>
      <c r="C428" s="33"/>
      <c r="D428" s="31"/>
      <c r="E428" s="33"/>
      <c r="F428" s="33"/>
      <c r="G428" s="36"/>
      <c r="H428" s="33"/>
      <c r="I428" s="33"/>
      <c r="J428" s="33"/>
      <c r="K428" s="33"/>
      <c r="L428" s="33"/>
      <c r="M428" s="33"/>
      <c r="N428" s="33"/>
      <c r="O428" s="33"/>
      <c r="P428" s="33"/>
      <c r="Q428" s="196"/>
      <c r="R428" s="33"/>
      <c r="S428" s="33"/>
      <c r="T428" s="33"/>
    </row>
    <row r="429" spans="1:20" ht="16.5">
      <c r="A429" s="35"/>
      <c r="B429" s="35"/>
      <c r="C429" s="33"/>
      <c r="D429" s="31"/>
      <c r="E429" s="33"/>
      <c r="F429" s="33"/>
      <c r="G429" s="36"/>
      <c r="H429" s="33"/>
      <c r="I429" s="33"/>
      <c r="J429" s="33"/>
      <c r="K429" s="33"/>
      <c r="L429" s="33"/>
      <c r="M429" s="33"/>
      <c r="N429" s="33"/>
      <c r="O429" s="33"/>
      <c r="P429" s="33"/>
      <c r="Q429" s="196"/>
      <c r="R429" s="33"/>
      <c r="S429" s="33"/>
      <c r="T429" s="33"/>
    </row>
    <row r="430" spans="1:20" ht="16.5">
      <c r="A430" s="35"/>
      <c r="B430" s="35"/>
      <c r="C430" s="33"/>
      <c r="D430" s="31"/>
      <c r="E430" s="33"/>
      <c r="F430" s="33"/>
      <c r="G430" s="36"/>
      <c r="H430" s="33"/>
      <c r="I430" s="33"/>
      <c r="J430" s="33"/>
      <c r="K430" s="33"/>
      <c r="L430" s="33"/>
      <c r="M430" s="33"/>
      <c r="N430" s="33"/>
      <c r="O430" s="33"/>
      <c r="P430" s="33"/>
      <c r="Q430" s="196"/>
      <c r="R430" s="33"/>
      <c r="S430" s="33"/>
      <c r="T430" s="33"/>
    </row>
    <row r="431" spans="1:20" ht="16.5">
      <c r="A431" s="35"/>
      <c r="B431" s="35"/>
      <c r="C431" s="33"/>
      <c r="D431" s="31"/>
      <c r="E431" s="33"/>
      <c r="F431" s="33"/>
      <c r="G431" s="36"/>
      <c r="H431" s="33"/>
      <c r="I431" s="33"/>
      <c r="J431" s="33"/>
      <c r="K431" s="33"/>
      <c r="L431" s="33"/>
      <c r="M431" s="33"/>
      <c r="N431" s="33"/>
      <c r="O431" s="33"/>
      <c r="P431" s="33"/>
      <c r="Q431" s="196"/>
      <c r="R431" s="33"/>
      <c r="S431" s="33"/>
      <c r="T431" s="33"/>
    </row>
    <row r="432" spans="1:20" ht="16.5">
      <c r="A432" s="35"/>
      <c r="B432" s="35"/>
      <c r="C432" s="33"/>
      <c r="D432" s="31"/>
      <c r="E432" s="33"/>
      <c r="F432" s="33"/>
      <c r="G432" s="36"/>
      <c r="H432" s="33"/>
      <c r="I432" s="33"/>
      <c r="J432" s="33"/>
      <c r="K432" s="33"/>
      <c r="L432" s="33"/>
      <c r="M432" s="33"/>
      <c r="N432" s="33"/>
      <c r="O432" s="33"/>
      <c r="P432" s="33"/>
      <c r="Q432" s="196"/>
      <c r="R432" s="33"/>
      <c r="S432" s="33"/>
      <c r="T432" s="33"/>
    </row>
  </sheetData>
  <mergeCells count="906">
    <mergeCell ref="C47:D47"/>
    <mergeCell ref="E47:F47"/>
    <mergeCell ref="H47:H49"/>
    <mergeCell ref="O47:O49"/>
    <mergeCell ref="P47:P48"/>
    <mergeCell ref="Q47:Q49"/>
    <mergeCell ref="C48:C49"/>
    <mergeCell ref="E48:E49"/>
    <mergeCell ref="F48:F49"/>
    <mergeCell ref="N105:N108"/>
    <mergeCell ref="O105:O108"/>
    <mergeCell ref="O109:O112"/>
    <mergeCell ref="O117:O120"/>
    <mergeCell ref="Q196:Q200"/>
    <mergeCell ref="Q235:Q237"/>
    <mergeCell ref="Q192:Q195"/>
    <mergeCell ref="G192:G195"/>
    <mergeCell ref="H188:H191"/>
    <mergeCell ref="H192:H195"/>
    <mergeCell ref="I192:I195"/>
    <mergeCell ref="J192:J195"/>
    <mergeCell ref="K192:K195"/>
    <mergeCell ref="L192:L195"/>
    <mergeCell ref="M192:M195"/>
    <mergeCell ref="N192:N195"/>
    <mergeCell ref="O188:O191"/>
    <mergeCell ref="I205:I207"/>
    <mergeCell ref="K214:K218"/>
    <mergeCell ref="M201:M204"/>
    <mergeCell ref="L201:L204"/>
    <mergeCell ref="J208:J213"/>
    <mergeCell ref="O226:O229"/>
    <mergeCell ref="I201:I204"/>
    <mergeCell ref="A287:B287"/>
    <mergeCell ref="A282:B282"/>
    <mergeCell ref="A291:B291"/>
    <mergeCell ref="C283:D283"/>
    <mergeCell ref="Q266:Q270"/>
    <mergeCell ref="C267:C270"/>
    <mergeCell ref="E267:E270"/>
    <mergeCell ref="F267:F270"/>
    <mergeCell ref="P235:P237"/>
    <mergeCell ref="F236:F237"/>
    <mergeCell ref="A266:A270"/>
    <mergeCell ref="C266:D266"/>
    <mergeCell ref="E266:F266"/>
    <mergeCell ref="G266:G270"/>
    <mergeCell ref="H266:H270"/>
    <mergeCell ref="I266:I270"/>
    <mergeCell ref="J266:J270"/>
    <mergeCell ref="K266:K270"/>
    <mergeCell ref="L266:L270"/>
    <mergeCell ref="M266:M270"/>
    <mergeCell ref="N266:N270"/>
    <mergeCell ref="O266:O270"/>
    <mergeCell ref="P266:P270"/>
    <mergeCell ref="A257:A261"/>
    <mergeCell ref="A181:A185"/>
    <mergeCell ref="A186:A187"/>
    <mergeCell ref="E182:E185"/>
    <mergeCell ref="F182:F185"/>
    <mergeCell ref="F176:F180"/>
    <mergeCell ref="C186:D186"/>
    <mergeCell ref="E186:F186"/>
    <mergeCell ref="A192:A195"/>
    <mergeCell ref="C192:D192"/>
    <mergeCell ref="C193:C195"/>
    <mergeCell ref="D178:D179"/>
    <mergeCell ref="A208:A213"/>
    <mergeCell ref="A244:A248"/>
    <mergeCell ref="E226:F226"/>
    <mergeCell ref="E209:E213"/>
    <mergeCell ref="F209:F213"/>
    <mergeCell ref="C226:D226"/>
    <mergeCell ref="A188:A191"/>
    <mergeCell ref="A196:A200"/>
    <mergeCell ref="C208:D208"/>
    <mergeCell ref="C209:C213"/>
    <mergeCell ref="A226:A229"/>
    <mergeCell ref="A219:A225"/>
    <mergeCell ref="C175:D175"/>
    <mergeCell ref="E175:F175"/>
    <mergeCell ref="C204:C207"/>
    <mergeCell ref="C182:C185"/>
    <mergeCell ref="C176:C180"/>
    <mergeCell ref="E176:E180"/>
    <mergeCell ref="E206:E207"/>
    <mergeCell ref="E205:F205"/>
    <mergeCell ref="C173:C174"/>
    <mergeCell ref="C181:D181"/>
    <mergeCell ref="E193:E195"/>
    <mergeCell ref="F193:F195"/>
    <mergeCell ref="E196:F196"/>
    <mergeCell ref="F197:F200"/>
    <mergeCell ref="E201:F201"/>
    <mergeCell ref="E181:F181"/>
    <mergeCell ref="F189:F191"/>
    <mergeCell ref="C189:C191"/>
    <mergeCell ref="E189:E191"/>
    <mergeCell ref="E202:E204"/>
    <mergeCell ref="C188:D188"/>
    <mergeCell ref="A42:A46"/>
    <mergeCell ref="C43:C46"/>
    <mergeCell ref="E43:E46"/>
    <mergeCell ref="C42:D42"/>
    <mergeCell ref="E42:F42"/>
    <mergeCell ref="F43:F46"/>
    <mergeCell ref="H42:H44"/>
    <mergeCell ref="A170:A171"/>
    <mergeCell ref="A172:A174"/>
    <mergeCell ref="G109:G112"/>
    <mergeCell ref="G117:G120"/>
    <mergeCell ref="A109:A112"/>
    <mergeCell ref="C109:D109"/>
    <mergeCell ref="E109:F109"/>
    <mergeCell ref="C110:C112"/>
    <mergeCell ref="E110:E112"/>
    <mergeCell ref="F110:F112"/>
    <mergeCell ref="A151:A156"/>
    <mergeCell ref="A128:A133"/>
    <mergeCell ref="C141:C144"/>
    <mergeCell ref="F141:F144"/>
    <mergeCell ref="C140:D140"/>
    <mergeCell ref="C122:C127"/>
    <mergeCell ref="C172:D172"/>
    <mergeCell ref="Q262:Q265"/>
    <mergeCell ref="Q257:Q261"/>
    <mergeCell ref="Q219:Q225"/>
    <mergeCell ref="Q208:Q213"/>
    <mergeCell ref="Q214:Q218"/>
    <mergeCell ref="Q244:Q248"/>
    <mergeCell ref="Q238:Q243"/>
    <mergeCell ref="Q230:Q234"/>
    <mergeCell ref="Q226:Q229"/>
    <mergeCell ref="Q253:Q256"/>
    <mergeCell ref="Q249:Q252"/>
    <mergeCell ref="Q80:Q83"/>
    <mergeCell ref="Q75:Q79"/>
    <mergeCell ref="Q65:Q69"/>
    <mergeCell ref="Q60:Q64"/>
    <mergeCell ref="Q55:Q59"/>
    <mergeCell ref="Q11:Q12"/>
    <mergeCell ref="Q19:Q25"/>
    <mergeCell ref="Q26:Q32"/>
    <mergeCell ref="Q38:Q41"/>
    <mergeCell ref="Q13:Q18"/>
    <mergeCell ref="Q33:Q37"/>
    <mergeCell ref="Q50:Q54"/>
    <mergeCell ref="Q42:Q46"/>
    <mergeCell ref="Q70:Q74"/>
    <mergeCell ref="Q84:Q88"/>
    <mergeCell ref="Q89:Q95"/>
    <mergeCell ref="Q157:Q161"/>
    <mergeCell ref="Q162:Q166"/>
    <mergeCell ref="Q151:Q156"/>
    <mergeCell ref="Q145:Q150"/>
    <mergeCell ref="Q140:Q144"/>
    <mergeCell ref="Q128:Q133"/>
    <mergeCell ref="Q101:Q104"/>
    <mergeCell ref="Q121:Q127"/>
    <mergeCell ref="Q96:Q100"/>
    <mergeCell ref="Q134:Q139"/>
    <mergeCell ref="Q105:Q108"/>
    <mergeCell ref="Q109:Q112"/>
    <mergeCell ref="Q117:Q120"/>
    <mergeCell ref="Q113:Q116"/>
    <mergeCell ref="Q181:Q185"/>
    <mergeCell ref="A117:A120"/>
    <mergeCell ref="C117:D117"/>
    <mergeCell ref="P244:P248"/>
    <mergeCell ref="P249:P252"/>
    <mergeCell ref="P253:P256"/>
    <mergeCell ref="G244:G248"/>
    <mergeCell ref="C245:C248"/>
    <mergeCell ref="H253:H256"/>
    <mergeCell ref="J253:J256"/>
    <mergeCell ref="F254:F256"/>
    <mergeCell ref="I238:I243"/>
    <mergeCell ref="O244:O248"/>
    <mergeCell ref="E245:E248"/>
    <mergeCell ref="E249:F249"/>
    <mergeCell ref="I249:I252"/>
    <mergeCell ref="K249:K252"/>
    <mergeCell ref="L249:L252"/>
    <mergeCell ref="M249:M252"/>
    <mergeCell ref="N249:N252"/>
    <mergeCell ref="O249:O252"/>
    <mergeCell ref="A249:A252"/>
    <mergeCell ref="A175:A180"/>
    <mergeCell ref="K244:K248"/>
    <mergeCell ref="C230:D230"/>
    <mergeCell ref="L253:L256"/>
    <mergeCell ref="J249:J252"/>
    <mergeCell ref="E253:F253"/>
    <mergeCell ref="I253:I256"/>
    <mergeCell ref="K253:K256"/>
    <mergeCell ref="E250:E252"/>
    <mergeCell ref="H250:H252"/>
    <mergeCell ref="H231:H234"/>
    <mergeCell ref="E230:F230"/>
    <mergeCell ref="G230:G234"/>
    <mergeCell ref="K238:K243"/>
    <mergeCell ref="L238:L243"/>
    <mergeCell ref="E231:E234"/>
    <mergeCell ref="J238:J243"/>
    <mergeCell ref="H238:H241"/>
    <mergeCell ref="C239:C243"/>
    <mergeCell ref="H242:H243"/>
    <mergeCell ref="M121:M127"/>
    <mergeCell ref="L162:L166"/>
    <mergeCell ref="L151:L156"/>
    <mergeCell ref="M162:M166"/>
    <mergeCell ref="N157:N161"/>
    <mergeCell ref="N162:N166"/>
    <mergeCell ref="M151:M156"/>
    <mergeCell ref="E141:E144"/>
    <mergeCell ref="E122:E127"/>
    <mergeCell ref="I121:I127"/>
    <mergeCell ref="I128:I133"/>
    <mergeCell ref="J128:J133"/>
    <mergeCell ref="H145:H150"/>
    <mergeCell ref="H123:H124"/>
    <mergeCell ref="H125:H127"/>
    <mergeCell ref="J121:J127"/>
    <mergeCell ref="H140:H144"/>
    <mergeCell ref="I140:I144"/>
    <mergeCell ref="A121:A127"/>
    <mergeCell ref="C121:D121"/>
    <mergeCell ref="A96:A100"/>
    <mergeCell ref="E96:F96"/>
    <mergeCell ref="G96:G100"/>
    <mergeCell ref="H96:H100"/>
    <mergeCell ref="A101:A104"/>
    <mergeCell ref="A105:A108"/>
    <mergeCell ref="H109:H112"/>
    <mergeCell ref="H117:H120"/>
    <mergeCell ref="H105:H108"/>
    <mergeCell ref="E106:E108"/>
    <mergeCell ref="E105:F105"/>
    <mergeCell ref="G105:G108"/>
    <mergeCell ref="E121:F121"/>
    <mergeCell ref="G121:G127"/>
    <mergeCell ref="I105:I108"/>
    <mergeCell ref="J105:J108"/>
    <mergeCell ref="C118:C120"/>
    <mergeCell ref="E117:F117"/>
    <mergeCell ref="E118:E120"/>
    <mergeCell ref="F118:F120"/>
    <mergeCell ref="C105:D105"/>
    <mergeCell ref="C106:C108"/>
    <mergeCell ref="I80:I83"/>
    <mergeCell ref="J80:J83"/>
    <mergeCell ref="C114:C116"/>
    <mergeCell ref="E114:E116"/>
    <mergeCell ref="F114:F116"/>
    <mergeCell ref="K101:K104"/>
    <mergeCell ref="I96:I100"/>
    <mergeCell ref="J96:J100"/>
    <mergeCell ref="K96:K100"/>
    <mergeCell ref="C102:C104"/>
    <mergeCell ref="E102:E104"/>
    <mergeCell ref="F102:F104"/>
    <mergeCell ref="H101:H104"/>
    <mergeCell ref="C96:D96"/>
    <mergeCell ref="C97:C100"/>
    <mergeCell ref="E97:E100"/>
    <mergeCell ref="F97:F100"/>
    <mergeCell ref="C101:D101"/>
    <mergeCell ref="E101:F101"/>
    <mergeCell ref="G101:G104"/>
    <mergeCell ref="I89:I95"/>
    <mergeCell ref="I101:I104"/>
    <mergeCell ref="J101:J104"/>
    <mergeCell ref="N55:N59"/>
    <mergeCell ref="L60:L64"/>
    <mergeCell ref="M60:M64"/>
    <mergeCell ref="N60:N64"/>
    <mergeCell ref="N89:N90"/>
    <mergeCell ref="N84:N88"/>
    <mergeCell ref="L80:L83"/>
    <mergeCell ref="M80:M83"/>
    <mergeCell ref="L75:L79"/>
    <mergeCell ref="M75:M79"/>
    <mergeCell ref="N75:N79"/>
    <mergeCell ref="L84:L88"/>
    <mergeCell ref="M84:M88"/>
    <mergeCell ref="N80:N83"/>
    <mergeCell ref="N91:N95"/>
    <mergeCell ref="J89:J90"/>
    <mergeCell ref="K89:K90"/>
    <mergeCell ref="L89:L90"/>
    <mergeCell ref="M89:M90"/>
    <mergeCell ref="I84:I88"/>
    <mergeCell ref="J84:J88"/>
    <mergeCell ref="K84:K88"/>
    <mergeCell ref="K91:K95"/>
    <mergeCell ref="J91:J95"/>
    <mergeCell ref="A75:A79"/>
    <mergeCell ref="G89:G95"/>
    <mergeCell ref="C81:C83"/>
    <mergeCell ref="E81:E83"/>
    <mergeCell ref="F81:F83"/>
    <mergeCell ref="C90:C95"/>
    <mergeCell ref="E90:F90"/>
    <mergeCell ref="H89:H90"/>
    <mergeCell ref="G84:G88"/>
    <mergeCell ref="H84:H86"/>
    <mergeCell ref="A80:A83"/>
    <mergeCell ref="A89:A95"/>
    <mergeCell ref="A84:A88"/>
    <mergeCell ref="C75:D75"/>
    <mergeCell ref="E75:F75"/>
    <mergeCell ref="C89:D89"/>
    <mergeCell ref="E89:F89"/>
    <mergeCell ref="C76:C79"/>
    <mergeCell ref="E76:E79"/>
    <mergeCell ref="F76:F79"/>
    <mergeCell ref="E91:E95"/>
    <mergeCell ref="F91:F95"/>
    <mergeCell ref="A65:A69"/>
    <mergeCell ref="J65:J69"/>
    <mergeCell ref="K65:K69"/>
    <mergeCell ref="N65:N69"/>
    <mergeCell ref="G75:G79"/>
    <mergeCell ref="H75:H79"/>
    <mergeCell ref="C65:D65"/>
    <mergeCell ref="C85:C88"/>
    <mergeCell ref="E85:E88"/>
    <mergeCell ref="F85:F88"/>
    <mergeCell ref="C84:D84"/>
    <mergeCell ref="E84:F84"/>
    <mergeCell ref="C80:D80"/>
    <mergeCell ref="E80:F80"/>
    <mergeCell ref="G80:G83"/>
    <mergeCell ref="H80:H83"/>
    <mergeCell ref="E65:F65"/>
    <mergeCell ref="G65:G69"/>
    <mergeCell ref="H65:H69"/>
    <mergeCell ref="C66:C69"/>
    <mergeCell ref="E66:E69"/>
    <mergeCell ref="F66:F69"/>
    <mergeCell ref="I65:I69"/>
    <mergeCell ref="A70:A74"/>
    <mergeCell ref="G60:G64"/>
    <mergeCell ref="H60:H64"/>
    <mergeCell ref="I60:I64"/>
    <mergeCell ref="J60:J64"/>
    <mergeCell ref="K60:K64"/>
    <mergeCell ref="I75:I79"/>
    <mergeCell ref="J75:J79"/>
    <mergeCell ref="K75:K79"/>
    <mergeCell ref="O75:O79"/>
    <mergeCell ref="L65:L69"/>
    <mergeCell ref="M65:M69"/>
    <mergeCell ref="M70:M74"/>
    <mergeCell ref="N70:N74"/>
    <mergeCell ref="C51:C54"/>
    <mergeCell ref="E51:E54"/>
    <mergeCell ref="F51:F54"/>
    <mergeCell ref="A55:A59"/>
    <mergeCell ref="C55:D55"/>
    <mergeCell ref="E55:F55"/>
    <mergeCell ref="A50:A54"/>
    <mergeCell ref="C61:C64"/>
    <mergeCell ref="E61:E64"/>
    <mergeCell ref="F61:F64"/>
    <mergeCell ref="A60:A64"/>
    <mergeCell ref="C60:D60"/>
    <mergeCell ref="E60:F60"/>
    <mergeCell ref="G55:G59"/>
    <mergeCell ref="H55:H59"/>
    <mergeCell ref="I55:I59"/>
    <mergeCell ref="J55:J59"/>
    <mergeCell ref="K55:K59"/>
    <mergeCell ref="O55:O59"/>
    <mergeCell ref="P55:P59"/>
    <mergeCell ref="C56:C59"/>
    <mergeCell ref="I50:I54"/>
    <mergeCell ref="J50:J54"/>
    <mergeCell ref="K50:K54"/>
    <mergeCell ref="O50:O54"/>
    <mergeCell ref="P50:P54"/>
    <mergeCell ref="L50:L54"/>
    <mergeCell ref="M50:M54"/>
    <mergeCell ref="N50:N54"/>
    <mergeCell ref="C50:D50"/>
    <mergeCell ref="E50:F50"/>
    <mergeCell ref="G50:G54"/>
    <mergeCell ref="H50:H54"/>
    <mergeCell ref="E56:E59"/>
    <mergeCell ref="F56:F59"/>
    <mergeCell ref="L55:L59"/>
    <mergeCell ref="M55:M59"/>
    <mergeCell ref="A38:A41"/>
    <mergeCell ref="A33:A37"/>
    <mergeCell ref="C33:D33"/>
    <mergeCell ref="E33:F33"/>
    <mergeCell ref="G33:G37"/>
    <mergeCell ref="H33:H37"/>
    <mergeCell ref="C39:C41"/>
    <mergeCell ref="E39:E41"/>
    <mergeCell ref="F39:F41"/>
    <mergeCell ref="C38:D38"/>
    <mergeCell ref="E38:F38"/>
    <mergeCell ref="G38:G41"/>
    <mergeCell ref="A26:A32"/>
    <mergeCell ref="C26:D26"/>
    <mergeCell ref="E26:F26"/>
    <mergeCell ref="G26:G32"/>
    <mergeCell ref="H26:H32"/>
    <mergeCell ref="N33:N37"/>
    <mergeCell ref="O33:O37"/>
    <mergeCell ref="C14:C18"/>
    <mergeCell ref="E14:E18"/>
    <mergeCell ref="N26:N32"/>
    <mergeCell ref="O26:O32"/>
    <mergeCell ref="C27:C32"/>
    <mergeCell ref="E27:E32"/>
    <mergeCell ref="F27:F32"/>
    <mergeCell ref="I26:I32"/>
    <mergeCell ref="J26:J32"/>
    <mergeCell ref="K26:K32"/>
    <mergeCell ref="L26:L32"/>
    <mergeCell ref="M26:M32"/>
    <mergeCell ref="C34:C37"/>
    <mergeCell ref="E34:E37"/>
    <mergeCell ref="F34:F37"/>
    <mergeCell ref="I33:I37"/>
    <mergeCell ref="J33:J37"/>
    <mergeCell ref="A19:A25"/>
    <mergeCell ref="B19:B20"/>
    <mergeCell ref="C19:D20"/>
    <mergeCell ref="E19:F19"/>
    <mergeCell ref="H19:H20"/>
    <mergeCell ref="C21:C25"/>
    <mergeCell ref="A13:A18"/>
    <mergeCell ref="C13:D13"/>
    <mergeCell ref="E13:F13"/>
    <mergeCell ref="G13:G18"/>
    <mergeCell ref="H14:H16"/>
    <mergeCell ref="E20:E21"/>
    <mergeCell ref="E22:F22"/>
    <mergeCell ref="E23:E25"/>
    <mergeCell ref="F23:F25"/>
    <mergeCell ref="G22:G25"/>
    <mergeCell ref="A2:A5"/>
    <mergeCell ref="C2:Q3"/>
    <mergeCell ref="C4:Q5"/>
    <mergeCell ref="O10:P10"/>
    <mergeCell ref="N7:O8"/>
    <mergeCell ref="P7:Q8"/>
    <mergeCell ref="A11:A12"/>
    <mergeCell ref="B11:B12"/>
    <mergeCell ref="C11:D12"/>
    <mergeCell ref="G11:G12"/>
    <mergeCell ref="H11:H12"/>
    <mergeCell ref="E11:F12"/>
    <mergeCell ref="A7:M8"/>
    <mergeCell ref="O11:O12"/>
    <mergeCell ref="P11:P12"/>
    <mergeCell ref="I11:I12"/>
    <mergeCell ref="J11:J12"/>
    <mergeCell ref="K11:N11"/>
    <mergeCell ref="C10:N10"/>
    <mergeCell ref="J13:J18"/>
    <mergeCell ref="K13:K18"/>
    <mergeCell ref="L13:L18"/>
    <mergeCell ref="M13:M18"/>
    <mergeCell ref="N13:N18"/>
    <mergeCell ref="I13:I18"/>
    <mergeCell ref="J19:J21"/>
    <mergeCell ref="K19:K21"/>
    <mergeCell ref="L19:L21"/>
    <mergeCell ref="M19:M21"/>
    <mergeCell ref="N19:N21"/>
    <mergeCell ref="I19:I21"/>
    <mergeCell ref="N101:N104"/>
    <mergeCell ref="L33:L37"/>
    <mergeCell ref="M33:M37"/>
    <mergeCell ref="P13:P18"/>
    <mergeCell ref="F14:F18"/>
    <mergeCell ref="O13:O18"/>
    <mergeCell ref="J38:J41"/>
    <mergeCell ref="K38:K41"/>
    <mergeCell ref="L38:L41"/>
    <mergeCell ref="M38:M41"/>
    <mergeCell ref="N38:N41"/>
    <mergeCell ref="I38:I41"/>
    <mergeCell ref="P19:P25"/>
    <mergeCell ref="O19:O25"/>
    <mergeCell ref="P26:P32"/>
    <mergeCell ref="I22:I25"/>
    <mergeCell ref="J22:J25"/>
    <mergeCell ref="K22:K25"/>
    <mergeCell ref="L22:L25"/>
    <mergeCell ref="M22:M25"/>
    <mergeCell ref="N22:N25"/>
    <mergeCell ref="F20:F21"/>
    <mergeCell ref="H22:H23"/>
    <mergeCell ref="G19:G21"/>
    <mergeCell ref="N121:N127"/>
    <mergeCell ref="K33:K37"/>
    <mergeCell ref="P170:P171"/>
    <mergeCell ref="C167:D167"/>
    <mergeCell ref="G167:G169"/>
    <mergeCell ref="I167:I169"/>
    <mergeCell ref="J167:J169"/>
    <mergeCell ref="K167:K169"/>
    <mergeCell ref="L167:L169"/>
    <mergeCell ref="M167:M169"/>
    <mergeCell ref="N167:N169"/>
    <mergeCell ref="H167:H169"/>
    <mergeCell ref="H170:H171"/>
    <mergeCell ref="E167:F167"/>
    <mergeCell ref="E170:F170"/>
    <mergeCell ref="G170:G171"/>
    <mergeCell ref="I170:I171"/>
    <mergeCell ref="J170:J171"/>
    <mergeCell ref="C168:C169"/>
    <mergeCell ref="N170:N171"/>
    <mergeCell ref="O170:O171"/>
    <mergeCell ref="L96:L100"/>
    <mergeCell ref="M96:M100"/>
    <mergeCell ref="N96:N100"/>
    <mergeCell ref="L157:L161"/>
    <mergeCell ref="M157:M161"/>
    <mergeCell ref="C158:C161"/>
    <mergeCell ref="E158:E161"/>
    <mergeCell ref="P140:P144"/>
    <mergeCell ref="N151:N156"/>
    <mergeCell ref="N128:N133"/>
    <mergeCell ref="N134:N139"/>
    <mergeCell ref="H128:H129"/>
    <mergeCell ref="H130:H133"/>
    <mergeCell ref="G140:G144"/>
    <mergeCell ref="H136:H139"/>
    <mergeCell ref="G134:G139"/>
    <mergeCell ref="E135:E139"/>
    <mergeCell ref="F135:F139"/>
    <mergeCell ref="K140:K144"/>
    <mergeCell ref="L140:L144"/>
    <mergeCell ref="M140:M144"/>
    <mergeCell ref="L128:L133"/>
    <mergeCell ref="M128:M133"/>
    <mergeCell ref="E157:F157"/>
    <mergeCell ref="G157:G161"/>
    <mergeCell ref="I157:I161"/>
    <mergeCell ref="J157:J161"/>
    <mergeCell ref="O96:O100"/>
    <mergeCell ref="P96:P100"/>
    <mergeCell ref="O167:O169"/>
    <mergeCell ref="P157:P161"/>
    <mergeCell ref="P162:P166"/>
    <mergeCell ref="P167:P169"/>
    <mergeCell ref="P151:P156"/>
    <mergeCell ref="O145:O150"/>
    <mergeCell ref="P145:P150"/>
    <mergeCell ref="O140:O144"/>
    <mergeCell ref="O128:O133"/>
    <mergeCell ref="O151:O156"/>
    <mergeCell ref="O134:O139"/>
    <mergeCell ref="P128:P133"/>
    <mergeCell ref="O101:O104"/>
    <mergeCell ref="O162:O166"/>
    <mergeCell ref="O157:O161"/>
    <mergeCell ref="O121:O127"/>
    <mergeCell ref="P121:P127"/>
    <mergeCell ref="P105:P108"/>
    <mergeCell ref="P109:P112"/>
    <mergeCell ref="P101:P104"/>
    <mergeCell ref="O113:O116"/>
    <mergeCell ref="O38:O41"/>
    <mergeCell ref="P38:P41"/>
    <mergeCell ref="P33:P37"/>
    <mergeCell ref="O61:O64"/>
    <mergeCell ref="P60:P64"/>
    <mergeCell ref="P84:P88"/>
    <mergeCell ref="O89:O95"/>
    <mergeCell ref="P89:P95"/>
    <mergeCell ref="O84:O88"/>
    <mergeCell ref="P80:P83"/>
    <mergeCell ref="P75:P79"/>
    <mergeCell ref="P65:P69"/>
    <mergeCell ref="O80:O83"/>
    <mergeCell ref="O65:O69"/>
    <mergeCell ref="O42:O46"/>
    <mergeCell ref="P44:P46"/>
    <mergeCell ref="P42:P43"/>
    <mergeCell ref="O70:O74"/>
    <mergeCell ref="P70:P74"/>
    <mergeCell ref="A145:A150"/>
    <mergeCell ref="A140:A144"/>
    <mergeCell ref="C134:D134"/>
    <mergeCell ref="C135:C139"/>
    <mergeCell ref="E134:F134"/>
    <mergeCell ref="G145:G150"/>
    <mergeCell ref="E145:F145"/>
    <mergeCell ref="C145:D145"/>
    <mergeCell ref="C129:C133"/>
    <mergeCell ref="E129:E133"/>
    <mergeCell ref="F129:F133"/>
    <mergeCell ref="A167:A169"/>
    <mergeCell ref="C162:D162"/>
    <mergeCell ref="E162:F162"/>
    <mergeCell ref="H162:H166"/>
    <mergeCell ref="L101:L104"/>
    <mergeCell ref="M101:M104"/>
    <mergeCell ref="L145:L150"/>
    <mergeCell ref="N140:N144"/>
    <mergeCell ref="N145:N150"/>
    <mergeCell ref="A157:A161"/>
    <mergeCell ref="A162:A166"/>
    <mergeCell ref="G162:G166"/>
    <mergeCell ref="F158:F161"/>
    <mergeCell ref="H151:H156"/>
    <mergeCell ref="I151:I156"/>
    <mergeCell ref="J151:J156"/>
    <mergeCell ref="K151:K156"/>
    <mergeCell ref="C151:D151"/>
    <mergeCell ref="A134:A139"/>
    <mergeCell ref="I145:I150"/>
    <mergeCell ref="J145:J150"/>
    <mergeCell ref="C128:D128"/>
    <mergeCell ref="E128:F128"/>
    <mergeCell ref="G128:G133"/>
    <mergeCell ref="P172:P174"/>
    <mergeCell ref="P175:P180"/>
    <mergeCell ref="Q175:Q180"/>
    <mergeCell ref="P181:P185"/>
    <mergeCell ref="N181:N185"/>
    <mergeCell ref="G186:G187"/>
    <mergeCell ref="I186:I187"/>
    <mergeCell ref="J186:J187"/>
    <mergeCell ref="H181:H185"/>
    <mergeCell ref="I181:I185"/>
    <mergeCell ref="J181:J185"/>
    <mergeCell ref="Q186:Q187"/>
    <mergeCell ref="J172:J174"/>
    <mergeCell ref="G172:G174"/>
    <mergeCell ref="G175:G180"/>
    <mergeCell ref="O172:O174"/>
    <mergeCell ref="K175:K180"/>
    <mergeCell ref="H175:H180"/>
    <mergeCell ref="I175:I180"/>
    <mergeCell ref="O181:O185"/>
    <mergeCell ref="L181:L185"/>
    <mergeCell ref="O175:O180"/>
    <mergeCell ref="L172:L174"/>
    <mergeCell ref="M172:M174"/>
    <mergeCell ref="J175:J180"/>
    <mergeCell ref="I172:I174"/>
    <mergeCell ref="E172:F172"/>
    <mergeCell ref="L170:L171"/>
    <mergeCell ref="M170:M171"/>
    <mergeCell ref="K172:K174"/>
    <mergeCell ref="L175:L180"/>
    <mergeCell ref="M175:M180"/>
    <mergeCell ref="H172:H174"/>
    <mergeCell ref="E173:E174"/>
    <mergeCell ref="F173:F174"/>
    <mergeCell ref="N172:N174"/>
    <mergeCell ref="N175:N180"/>
    <mergeCell ref="K170:K171"/>
    <mergeCell ref="A235:A237"/>
    <mergeCell ref="E236:E237"/>
    <mergeCell ref="B201:B203"/>
    <mergeCell ref="B219:B220"/>
    <mergeCell ref="E238:F238"/>
    <mergeCell ref="H221:H222"/>
    <mergeCell ref="F206:F207"/>
    <mergeCell ref="C201:D203"/>
    <mergeCell ref="E215:E218"/>
    <mergeCell ref="F215:F218"/>
    <mergeCell ref="C236:C237"/>
    <mergeCell ref="C235:D235"/>
    <mergeCell ref="E235:F235"/>
    <mergeCell ref="A201:A207"/>
    <mergeCell ref="C227:C229"/>
    <mergeCell ref="G201:G207"/>
    <mergeCell ref="F202:F204"/>
    <mergeCell ref="H203:H204"/>
    <mergeCell ref="H217:H218"/>
    <mergeCell ref="E208:F208"/>
    <mergeCell ref="G208:G213"/>
    <mergeCell ref="A238:A243"/>
    <mergeCell ref="C238:D238"/>
    <mergeCell ref="E239:E243"/>
    <mergeCell ref="F239:F243"/>
    <mergeCell ref="H244:H248"/>
    <mergeCell ref="F245:F248"/>
    <mergeCell ref="C258:C261"/>
    <mergeCell ref="E258:E261"/>
    <mergeCell ref="A253:A256"/>
    <mergeCell ref="C253:D253"/>
    <mergeCell ref="G253:G256"/>
    <mergeCell ref="C254:C256"/>
    <mergeCell ref="C244:D244"/>
    <mergeCell ref="C250:C252"/>
    <mergeCell ref="C249:D249"/>
    <mergeCell ref="C257:D257"/>
    <mergeCell ref="E257:F257"/>
    <mergeCell ref="G238:G243"/>
    <mergeCell ref="E254:E256"/>
    <mergeCell ref="E244:F244"/>
    <mergeCell ref="G249:G252"/>
    <mergeCell ref="G214:G218"/>
    <mergeCell ref="G219:G225"/>
    <mergeCell ref="K201:K204"/>
    <mergeCell ref="H186:H187"/>
    <mergeCell ref="J205:J207"/>
    <mergeCell ref="O186:O187"/>
    <mergeCell ref="O192:O195"/>
    <mergeCell ref="F250:F252"/>
    <mergeCell ref="F258:F261"/>
    <mergeCell ref="G257:G261"/>
    <mergeCell ref="O253:O256"/>
    <mergeCell ref="M244:M248"/>
    <mergeCell ref="J244:J248"/>
    <mergeCell ref="L244:L248"/>
    <mergeCell ref="M253:M256"/>
    <mergeCell ref="I244:I248"/>
    <mergeCell ref="N253:N256"/>
    <mergeCell ref="N186:N187"/>
    <mergeCell ref="M181:M185"/>
    <mergeCell ref="K186:K187"/>
    <mergeCell ref="K181:K185"/>
    <mergeCell ref="P186:P187"/>
    <mergeCell ref="P226:P229"/>
    <mergeCell ref="K219:K225"/>
    <mergeCell ref="O196:O200"/>
    <mergeCell ref="P192:P195"/>
    <mergeCell ref="A214:A218"/>
    <mergeCell ref="F231:F234"/>
    <mergeCell ref="C231:C234"/>
    <mergeCell ref="H227:H229"/>
    <mergeCell ref="F227:F229"/>
    <mergeCell ref="E227:E229"/>
    <mergeCell ref="C215:C218"/>
    <mergeCell ref="J226:J229"/>
    <mergeCell ref="I226:I229"/>
    <mergeCell ref="E219:F222"/>
    <mergeCell ref="G226:G229"/>
    <mergeCell ref="C221:C225"/>
    <mergeCell ref="C214:D214"/>
    <mergeCell ref="C219:D220"/>
    <mergeCell ref="E214:F214"/>
    <mergeCell ref="A230:A234"/>
    <mergeCell ref="H214:H216"/>
    <mergeCell ref="I214:I218"/>
    <mergeCell ref="J214:J218"/>
    <mergeCell ref="J219:J225"/>
    <mergeCell ref="I230:I234"/>
    <mergeCell ref="J230:J234"/>
    <mergeCell ref="I219:I225"/>
    <mergeCell ref="H223:H224"/>
    <mergeCell ref="P262:P265"/>
    <mergeCell ref="I257:I261"/>
    <mergeCell ref="J257:J261"/>
    <mergeCell ref="K257:K261"/>
    <mergeCell ref="L257:L261"/>
    <mergeCell ref="M257:M261"/>
    <mergeCell ref="N257:N261"/>
    <mergeCell ref="O257:O261"/>
    <mergeCell ref="N205:N207"/>
    <mergeCell ref="M205:M207"/>
    <mergeCell ref="L205:L207"/>
    <mergeCell ref="K205:K207"/>
    <mergeCell ref="O201:O207"/>
    <mergeCell ref="L208:L213"/>
    <mergeCell ref="P201:P207"/>
    <mergeCell ref="N219:N225"/>
    <mergeCell ref="M219:M225"/>
    <mergeCell ref="L219:L225"/>
    <mergeCell ref="I208:I213"/>
    <mergeCell ref="P238:P243"/>
    <mergeCell ref="K230:K234"/>
    <mergeCell ref="L230:L234"/>
    <mergeCell ref="M230:M234"/>
    <mergeCell ref="N230:N234"/>
    <mergeCell ref="H210:H212"/>
    <mergeCell ref="N201:N204"/>
    <mergeCell ref="O262:O265"/>
    <mergeCell ref="J201:J204"/>
    <mergeCell ref="H257:H261"/>
    <mergeCell ref="I162:I166"/>
    <mergeCell ref="J162:J166"/>
    <mergeCell ref="K162:K166"/>
    <mergeCell ref="E168:E169"/>
    <mergeCell ref="F168:F169"/>
    <mergeCell ref="O235:O237"/>
    <mergeCell ref="O230:O234"/>
    <mergeCell ref="M238:M243"/>
    <mergeCell ref="N238:N243"/>
    <mergeCell ref="J235:J237"/>
    <mergeCell ref="K235:K237"/>
    <mergeCell ref="L235:L237"/>
    <mergeCell ref="M235:M237"/>
    <mergeCell ref="G181:G185"/>
    <mergeCell ref="H219:H220"/>
    <mergeCell ref="O219:O225"/>
    <mergeCell ref="M226:M229"/>
    <mergeCell ref="L186:L187"/>
    <mergeCell ref="M186:M187"/>
    <mergeCell ref="C170:D170"/>
    <mergeCell ref="P134:P139"/>
    <mergeCell ref="H160:H161"/>
    <mergeCell ref="C163:C166"/>
    <mergeCell ref="E163:E166"/>
    <mergeCell ref="F163:F166"/>
    <mergeCell ref="F152:F156"/>
    <mergeCell ref="E152:E156"/>
    <mergeCell ref="C152:C156"/>
    <mergeCell ref="G151:G156"/>
    <mergeCell ref="E151:F151"/>
    <mergeCell ref="F146:F150"/>
    <mergeCell ref="E146:E150"/>
    <mergeCell ref="C146:C150"/>
    <mergeCell ref="E140:F140"/>
    <mergeCell ref="J140:J144"/>
    <mergeCell ref="K145:K150"/>
    <mergeCell ref="M145:M150"/>
    <mergeCell ref="C157:D157"/>
    <mergeCell ref="K157:K161"/>
    <mergeCell ref="H134:H135"/>
    <mergeCell ref="I134:I139"/>
    <mergeCell ref="J134:J139"/>
    <mergeCell ref="K134:K139"/>
    <mergeCell ref="P257:P261"/>
    <mergeCell ref="O238:O243"/>
    <mergeCell ref="N226:N229"/>
    <mergeCell ref="P208:P213"/>
    <mergeCell ref="M214:M218"/>
    <mergeCell ref="N214:N218"/>
    <mergeCell ref="P214:P218"/>
    <mergeCell ref="O214:O218"/>
    <mergeCell ref="K226:K229"/>
    <mergeCell ref="O208:O213"/>
    <mergeCell ref="P230:P234"/>
    <mergeCell ref="P219:P225"/>
    <mergeCell ref="A262:A265"/>
    <mergeCell ref="A271:A275"/>
    <mergeCell ref="C271:D271"/>
    <mergeCell ref="E271:F271"/>
    <mergeCell ref="G271:G275"/>
    <mergeCell ref="H271:H275"/>
    <mergeCell ref="I271:I275"/>
    <mergeCell ref="J271:J275"/>
    <mergeCell ref="K271:K275"/>
    <mergeCell ref="C272:C275"/>
    <mergeCell ref="E272:E275"/>
    <mergeCell ref="F272:F275"/>
    <mergeCell ref="C262:D262"/>
    <mergeCell ref="C263:C265"/>
    <mergeCell ref="F263:F265"/>
    <mergeCell ref="E262:F262"/>
    <mergeCell ref="G262:G265"/>
    <mergeCell ref="H262:H265"/>
    <mergeCell ref="E263:E265"/>
    <mergeCell ref="C113:D113"/>
    <mergeCell ref="E113:F113"/>
    <mergeCell ref="G113:G116"/>
    <mergeCell ref="H113:H116"/>
    <mergeCell ref="M134:M139"/>
    <mergeCell ref="C70:D70"/>
    <mergeCell ref="E70:F70"/>
    <mergeCell ref="G70:G74"/>
    <mergeCell ref="H70:H74"/>
    <mergeCell ref="I70:I74"/>
    <mergeCell ref="J70:J74"/>
    <mergeCell ref="K70:K74"/>
    <mergeCell ref="L70:L74"/>
    <mergeCell ref="C71:C74"/>
    <mergeCell ref="E71:E74"/>
    <mergeCell ref="F71:F74"/>
    <mergeCell ref="K121:K127"/>
    <mergeCell ref="L121:L127"/>
    <mergeCell ref="K128:K133"/>
    <mergeCell ref="F122:F127"/>
    <mergeCell ref="L134:L139"/>
    <mergeCell ref="L91:L95"/>
    <mergeCell ref="M91:M95"/>
    <mergeCell ref="K80:K83"/>
    <mergeCell ref="Q271:Q275"/>
    <mergeCell ref="C197:C199"/>
    <mergeCell ref="C196:D196"/>
    <mergeCell ref="E197:E200"/>
    <mergeCell ref="G196:G200"/>
    <mergeCell ref="M271:M275"/>
    <mergeCell ref="L271:L275"/>
    <mergeCell ref="I262:I265"/>
    <mergeCell ref="J262:J265"/>
    <mergeCell ref="K262:K265"/>
    <mergeCell ref="L262:L265"/>
    <mergeCell ref="M262:M265"/>
    <mergeCell ref="N262:N265"/>
    <mergeCell ref="F223:F225"/>
    <mergeCell ref="N271:N275"/>
    <mergeCell ref="O271:O275"/>
    <mergeCell ref="P271:P275"/>
    <mergeCell ref="N208:N213"/>
    <mergeCell ref="M208:M213"/>
    <mergeCell ref="K208:K213"/>
    <mergeCell ref="E223:E225"/>
    <mergeCell ref="L214:L218"/>
    <mergeCell ref="L226:L229"/>
    <mergeCell ref="N244:N248"/>
  </mergeCells>
  <phoneticPr fontId="14" type="noConversion"/>
  <dataValidations xWindow="351" yWindow="406" count="21">
    <dataValidation allowBlank="1" showInputMessage="1" showErrorMessage="1" promptTitle="Meta global " prompt="Expresión de un objetivo (producto o subproducto a entregar) presentado en términos cuantitativos." sqref="J6 J11" xr:uid="{9423D4B8-0502-4E10-9A0E-10441B182414}"/>
    <dataValidation allowBlank="1" showInputMessage="1" showErrorMessage="1" promptTitle="Línea base" prompt="Incluya la meta o valor obtenido en el período anterior." sqref="I6 I11" xr:uid="{D29443E0-50C7-41AD-B16D-B077BB6645DC}"/>
    <dataValidation allowBlank="1" showInputMessage="1" showErrorMessage="1" promptTitle="Unidad de medida" prompt="Es una herramienta de medición del producto. Solo mide, no opina. Ejemplo: Técnicos capacitados." sqref="G6 G11" xr:uid="{988E7299-3880-4E71-84A4-31621C03F4C3}"/>
    <dataValidation allowBlank="1" showInputMessage="1" showErrorMessage="1" promptTitle="Medios de verificación:" prompt="Especifique aquí las evidencias que darán cuenta del logro del producto  y de las metas establecidas. Ejemplo: Listados de participación de las capacitaciones/fotos, etc._x000a_" sqref="H6 H11" xr:uid="{C07FE7B0-102E-4043-AC92-49D1FFB4FA25}"/>
    <dataValidation allowBlank="1" showInputMessage="1" showErrorMessage="1" promptTitle="Producto" prompt="Son bienes y/o servicios que la institución entrega a la población o a otras instituciones. Constituyen la “razón de ser” de la institución." sqref="C11 C6" xr:uid="{F41D9E38-1C76-4294-8685-CEDE03373153}"/>
    <dataValidation allowBlank="1" showInputMessage="1" showErrorMessage="1" promptTitle="Cuarto Trimestre" prompt="Programar la meta estimada/proyectada a ejecutar durante ocubre - diciembre_x000a_" sqref="N12:N18 N26:N32 N219 N181:N185 N214 N22 N226:N229 N201:N202 N205 N145:N150 N167:N171" xr:uid="{E5956066-2E66-44B7-875E-9C3C358BAD58}"/>
    <dataValidation allowBlank="1" showInputMessage="1" showErrorMessage="1" promptTitle="Tercer Trimestre" prompt="Programar la meta estimada/proyectada a ejecutar durante julio - septiembre_x000a_" sqref="M12:M18 M226:M229 M181:M185 M208:M219 M140:M150 M201:M202 M26:M32 M22 M167:M171 N140:N144" xr:uid="{D0EF4E4F-04BA-418E-8435-EA89E00E7B0A}"/>
    <dataValidation allowBlank="1" showInputMessage="1" showErrorMessage="1" promptTitle="Segundo Trimestre" prompt="Programar la meta estimada/proyectada a ejecutar durante abril - junio_x000a_" sqref="L12:L18 L226:L229 L26:L32 L181:L185 N208:N213 L22 L219 L208:L214 L201:L202 L167:L171" xr:uid="{D4FA7D12-44B0-4192-AFE6-60FEF631F1E2}"/>
    <dataValidation allowBlank="1" showInputMessage="1" showErrorMessage="1" promptTitle="Primer Trimestre" prompt="Programar la meta estimada/proyectada a ejecutar durante enero - marzo" sqref="K12:K18 L33:N37 L145:L150 K226:K229 K181:K185 K140:K150 K201:K202 K208:K219 K26:K37 K22 K167:K171" xr:uid="{FF15E901-1407-4BF1-B5EF-EABD7D94BE7C}"/>
    <dataValidation allowBlank="1" showInputMessage="1" showErrorMessage="1" promptTitle="ID Combinado" prompt="Código que resume y enumera los diferentes niveles de planificación." sqref="A6:B6 B11 B13:B19 B121:B140 B157:B166 B21:B49" xr:uid="{F4ACC4AE-BD57-4DAA-ACA8-31345D2CA641}"/>
    <dataValidation allowBlank="1" showInputMessage="1" showErrorMessage="1" promptTitle="Responsable(s)" prompt="Indicar el responsable (unidad organizativa) de generar el producto" sqref="O11" xr:uid="{6BF96170-38D8-4635-86F4-EF6DEE309D94}"/>
    <dataValidation allowBlank="1" showInputMessage="1" showErrorMessage="1" promptTitle="Involucrados" prompt="Incluya las áreas que contribuyen al logro del producto. Aplica para instituciones externas._x000a_" sqref="Q19 Q214 Q186 Q219 Q208 P44 Q157 Q162 Q121 P13:P19 Q13 P11:Q11 Q26 Q167:Q175 Q33 Q38 Q128 Q140 Q145 Q151 Q181 Q226 P208:P229 Q134 P196:P202 P26:P42 P121:P192 P49 P47" xr:uid="{2AC26A08-B948-4B31-99E8-7B0D6636F293}"/>
    <dataValidation allowBlank="1" showInputMessage="1" showErrorMessage="1" promptTitle="Eje estratégico" prompt="Indicar el eje estratégico al que se vincula la producción operativa_x000a_" sqref="A11:A12" xr:uid="{73020009-0794-48B3-89F8-14382AB52650}"/>
    <dataValidation allowBlank="1" showInputMessage="1" showErrorMessage="1" promptTitle="Indicador" prompt="Es la herramienta a utilizar para medir los resultados y/o entrega del producto (bien o servicio). Se debe identificar el método de cálculo del indicador al momento del planteamiento del mismo." sqref="E11" xr:uid="{07445BB7-6EFA-4EB5-9D6F-E599653C14B8}"/>
    <dataValidation allowBlank="1" showInputMessage="1" showErrorMessage="1" promptTitle="Actividad" prompt="Son las acciones emprendidas para alcanzar los resultados esperados (producto)" sqref="C14:D18 C21:D25 C34:D37 C39:D41 C221:D225 C27:D32 C171:D171 C152:D156 C141:D144 C146:D150 C163:C166 D164:D166 C158:D161 C182:D185 C236 C173:D174 C168:D169 C122:C127 D180 C176:D178 C179:C180 C204:D207 C209:D210 D210:D213 C215:D218 C227:C229 C42:C43 C231:C234 C187:D187 C135:D139 C129:D133 C188:C189 D189:D191 D193 C196 D195 D197:D200 D43:D46 C47:C48 D48:D49" xr:uid="{9D87935F-CBC5-43E9-8486-6D0E3AF7CEAC}"/>
    <dataValidation allowBlank="1" showInputMessage="1" showErrorMessage="1" promptTitle="Producto/Descripción" prompt="Colocar el resultado concreto, observable y tangible (bien o servicio) que entrega la unidad organizativa al usuario (interno y/o externo) / Describir técnicamente en qué consiste el producto" sqref="C13:D13 C19 C26:D26 C33:D33 C38:D38 C128:D128 C140:D140 C145:D145 C151:D151 C157:D157 C162:D162 C175:D175 C181:D181 C186:D186 C167:D167 C172:D172 C170:D170 C219 C214:D214 C201:C202 C230:D230 C226:D226 C208 C235 E235 C134:D134" xr:uid="{5C557368-91C3-4492-8B03-4EC6A95D7581}"/>
    <dataValidation allowBlank="1" showInputMessage="1" showErrorMessage="1" promptTitle="Método de cálculo" prompt="Información relativa a los procedimientos utilizados en la producción del indicador. Se especificará la forma matemática de calcular el indicador." sqref="E14:F18 E27:F32 E34:F37 E39:F41 E122:F127 E236:F236 E152:F156 E146:F146 E163:F166 E158:F161 E182:F185 E173:F174 E176:F180 E219 E171:F171 E215:F218 E209:F210 F223 E227:F229 E23:F23 E205:E206 F168:F169 E168 E19:E20 F20 F43 E231:F234 E193 E129:F135 E141:F144 E187:F189 F192:F193 E196:E197 F197 E42:E43 F48 E47:E48" xr:uid="{1846B1C4-55D4-4097-9053-E52AE8F9332C}"/>
    <dataValidation allowBlank="1" showInputMessage="1" showErrorMessage="1" promptTitle="Indicador" prompt="Esteblecer el indicador que permitirá para medir los resultados y/o producto (bien o servicio) entregado." sqref="E13:F13 E26:F26 E33:F33 E38:F38 E128:F128 E20:F20 E151:F151 E145 G145 E157:F157 E162:F162 E175:F175 E186:F186 E170:F170 E172:F172 E230:F230 E208:F208 E214:F214 E226:F226 E201:F202 E223 E23 E134:F134" xr:uid="{03A3E0DE-E938-4F35-B935-A245177AD265}"/>
    <dataValidation allowBlank="1" showInputMessage="1" showErrorMessage="1" promptTitle="Unidad Organizativa" prompt="Indicar la unidad organizativa a la que corresponde la planificación operativa_x000a_" sqref="A7:M8" xr:uid="{B5226073-816A-4564-8310-9D53E5D5A5CB}"/>
    <dataValidation allowBlank="1" showInputMessage="1" showErrorMessage="1" promptTitle="Acciones de Mitigación" prompt="Incluya acciones de prevención para la reducción de ocurrencia de riesgos" sqref="P6:Q6" xr:uid="{989B2C0A-1426-44C2-8D8F-7CEE31ADCF1A}"/>
    <dataValidation allowBlank="1" showInputMessage="1" showErrorMessage="1" promptTitle="Responsable" prompt="Indicar el servidor designado para trabajar la planificación operativa de su unidad organizativa" sqref="N7:Q8" xr:uid="{A2DDB1EF-D960-4882-B7EB-299E7E92F5B8}"/>
  </dataValidations>
  <pageMargins left="0.23622047244094491" right="0.23622047244094491" top="0.74803149606299213" bottom="0.74803149606299213" header="0.31496062992125984" footer="0.31496062992125984"/>
  <pageSetup paperSize="5" scale="45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2a075d-764a-4bfd-85c4-302f385b9957" xsi:nil="true"/>
    <lcf76f155ced4ddcb4097134ff3c332f xmlns="6a6e946b-95a1-4a81-91ba-ab5b64290cd3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6 l K S V m g v + D 2 l A A A A 9 g A A A B I A H A B D b 2 5 m a W c v U G F j a 2 F n Z S 5 4 b W w g o h g A K K A U A A A A A A A A A A A A A A A A A A A A A A A A A A A A h Y 8 x D o I w G I W v Q r r T l q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R U v M F j G m Q G Y I u T Z f g U 1 7 n + 0 P h P X Q u K F X X N l w U w C Z I 5 D 3 B / 4 A U E s D B B Q A A g A I A O p S k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p J W K I p H u A 4 A A A A R A A A A E w A c A E Z v c m 1 1 b G F z L 1 N l Y 3 R p b 2 4 x L m 0 g o h g A K K A U A A A A A A A A A A A A A A A A A A A A A A A A A A A A K 0 5 N L s n M z 1 M I h t C G 1 g B Q S w E C L Q A U A A I A C A D q U p J W a C / 4 P a U A A A D 2 A A A A E g A A A A A A A A A A A A A A A A A A A A A A Q 2 9 u Z m l n L 1 B h Y 2 t h Z 2 U u e G 1 s U E s B A i 0 A F A A C A A g A 6 l K S V g / K 6 a u k A A A A 6 Q A A A B M A A A A A A A A A A A A A A A A A 8 Q A A A F t D b 2 5 0 Z W 5 0 X 1 R 5 c G V z X S 5 4 b W x Q S w E C L Q A U A A I A C A D q U p J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M P C w Z C C E a d p v h r C O 7 I p A A A A A A C A A A A A A A Q Z g A A A A E A A C A A A A A 2 h Y D U o 6 V L F 5 u 0 X b g r R A e d z / c h c c F N 5 i t l V L s I Y c z K l A A A A A A O g A A A A A I A A C A A A A C 5 I h d F 7 P J Q c 7 K P Z o d g i 8 d E 0 s J w t l t 9 H 9 k n 8 S n V y F E S R V A A A A A 4 m 7 b y I u 0 E D Z q 8 N b E g 7 N R O L Y 3 j u G 8 i n e j L 3 h F 1 f w 7 T n T 3 r Z p D / R 4 q j 7 b w d u W O V v 0 x 1 o 5 o x k c 9 p F 0 t G 0 v 8 t G r 6 0 r O 3 5 M x m L 6 R c J I J S V o X 7 d I k A A A A C W 4 7 0 l a q M y S C H t n D i d X i r W m p a 7 Y 5 N y m d Z I x d P T n x X u O d L U H O a c t r m r v 7 9 B N j P z T V U D b b w A z x h b m 4 H z + U m Q I x v B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BC3E797A86A4AB1B9DEF43424AFE2" ma:contentTypeVersion="14" ma:contentTypeDescription="Crear nuevo documento." ma:contentTypeScope="" ma:versionID="5837e6ac3b6883440e60cafbde18010f">
  <xsd:schema xmlns:xsd="http://www.w3.org/2001/XMLSchema" xmlns:xs="http://www.w3.org/2001/XMLSchema" xmlns:p="http://schemas.microsoft.com/office/2006/metadata/properties" xmlns:ns2="6a6e946b-95a1-4a81-91ba-ab5b64290cd3" xmlns:ns3="572a075d-764a-4bfd-85c4-302f385b9957" targetNamespace="http://schemas.microsoft.com/office/2006/metadata/properties" ma:root="true" ma:fieldsID="87739a5b00920b3b074371a667b39c0c" ns2:_="" ns3:_="">
    <xsd:import namespace="6a6e946b-95a1-4a81-91ba-ab5b64290cd3"/>
    <xsd:import namespace="572a075d-764a-4bfd-85c4-302f385b9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e946b-95a1-4a81-91ba-ab5b6429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a075d-764a-4bfd-85c4-302f385b9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87d7c3-2d9b-4c23-8daa-eae8db667feb}" ma:internalName="TaxCatchAll" ma:showField="CatchAllData" ma:web="572a075d-764a-4bfd-85c4-302f385b9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3EB4B-8300-4DEB-809F-86B4AF4FFE84}"/>
</file>

<file path=customXml/itemProps2.xml><?xml version="1.0" encoding="utf-8"?>
<ds:datastoreItem xmlns:ds="http://schemas.openxmlformats.org/officeDocument/2006/customXml" ds:itemID="{5DD6AA89-AF2A-41F8-988D-8088EB4AF53A}"/>
</file>

<file path=customXml/itemProps3.xml><?xml version="1.0" encoding="utf-8"?>
<ds:datastoreItem xmlns:ds="http://schemas.openxmlformats.org/officeDocument/2006/customXml" ds:itemID="{015906F9-6751-4E70-BAC2-A38A55E2ABA3}"/>
</file>

<file path=customXml/itemProps4.xml><?xml version="1.0" encoding="utf-8"?>
<ds:datastoreItem xmlns:ds="http://schemas.openxmlformats.org/officeDocument/2006/customXml" ds:itemID="{7F076434-B0CD-454E-8E21-E06193875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Grisel De Oleo</dc:creator>
  <cp:keywords/>
  <dc:description/>
  <cp:lastModifiedBy>Ana Ramirez</cp:lastModifiedBy>
  <cp:revision/>
  <dcterms:created xsi:type="dcterms:W3CDTF">2020-10-01T14:49:18Z</dcterms:created>
  <dcterms:modified xsi:type="dcterms:W3CDTF">2025-02-14T13:26:30Z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0x01010021DBC3E797A86A4AB1B9DEF43424AFE2</vt:lpwstr>
  </property>
  <property fmtid="{D5CDD505-2E9C-101B-9397-08002B2CF9AE}" pid="3" name="MediaServiceImageTags">
    <vt:lpwstr/>
  </property>
</Properties>
</file>