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ngel Soto\Escritorio Local\Portal de Transparencia DPP\Datos Portal\Ejecucion DPP año  2025\FINANZAS\ENERO\"/>
    </mc:Choice>
  </mc:AlternateContent>
  <xr:revisionPtr revIDLastSave="0" documentId="8_{F941A630-B1B5-4BE8-857B-3CC4EA0FD3BB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Plantilla Ejecución  2" sheetId="4" state="hidden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C8" i="3" s="1"/>
  <c r="C16" i="3"/>
  <c r="C27" i="3"/>
  <c r="C53" i="3"/>
  <c r="C85" i="3" l="1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D86" i="4" l="1"/>
  <c r="C86" i="4"/>
  <c r="C8" i="4"/>
  <c r="J86" i="4"/>
  <c r="L86" i="4"/>
  <c r="P9" i="4"/>
  <c r="E86" i="4"/>
  <c r="M86" i="4"/>
  <c r="F8" i="4"/>
  <c r="P8" i="4" s="1"/>
  <c r="P86" i="4" l="1"/>
</calcChain>
</file>

<file path=xl/sharedStrings.xml><?xml version="1.0" encoding="utf-8"?>
<sst xmlns="http://schemas.openxmlformats.org/spreadsheetml/2006/main" count="229" uniqueCount="116">
  <si>
    <t>Ministerio Administrativo de la Presidencia</t>
  </si>
  <si>
    <t>Direccion de Prensa del Presidente</t>
  </si>
  <si>
    <t>SEPTIEMBRE 2023.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</si>
  <si>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</si>
  <si>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</si>
  <si>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</si>
  <si>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</si>
  <si>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</si>
  <si>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</si>
  <si>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</si>
  <si>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</si>
  <si>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</si>
  <si>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</si>
  <si>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</si>
  <si>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</si>
  <si>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</si>
  <si>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</si>
  <si>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</si>
  <si>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</si>
  <si>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</si>
  <si>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</si>
  <si>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</si>
  <si>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</si>
  <si>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</si>
  <si>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</si>
  <si>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</si>
  <si>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</si>
  <si>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</si>
  <si>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</si>
  <si>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</si>
  <si>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</si>
  <si>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</si>
  <si>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</si>
  <si>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</si>
  <si>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</si>
  <si>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</si>
  <si>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</si>
  <si>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</si>
  <si>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</si>
  <si>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</si>
  <si>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</si>
  <si>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</si>
  <si>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</si>
  <si>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</si>
  <si>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</si>
  <si>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</si>
  <si>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</si>
  <si>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</si>
  <si>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</si>
  <si>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</si>
  <si>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</si>
  <si>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</si>
  <si>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</si>
  <si>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</si>
  <si>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</si>
  <si>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</si>
  <si>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</si>
  <si>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</si>
  <si>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</si>
  <si>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</si>
  <si>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</si>
  <si>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</si>
  <si>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</si>
  <si>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</si>
  <si>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</si>
  <si>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</si>
  <si>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</si>
  <si>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</si>
  <si>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</si>
  <si>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</si>
  <si>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</si>
  <si>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</si>
  <si>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-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</si>
  <si>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</si>
  <si>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</si>
  <si>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</si>
  <si>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</si>
  <si>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</si>
  <si>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</si>
  <si>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</si>
  <si>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</si>
  <si>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</si>
  <si>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</si>
  <si>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</si>
  <si>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</si>
  <si>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</si>
  <si>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</si>
  <si>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</si>
  <si>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</si>
  <si>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</si>
  <si>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</si>
  <si>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</si>
  <si>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</si>
  <si>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</si>
  <si>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</si>
  <si>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</si>
  <si>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</si>
  <si>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</si>
  <si>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</si>
  <si>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</si>
  <si>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</si>
  <si>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</si>
  <si>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</si>
  <si>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</si>
  <si>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</si>
  <si>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</si>
  <si>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</si>
  <si>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</si>
  <si>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DETALLE</t>
  </si>
  <si>
    <t xml:space="preserve">                                           PRESUPUESTO APROBADO </t>
  </si>
  <si>
    <t>2.1.2 Compensaciones</t>
  </si>
  <si>
    <t>2.2.5-  CONTRACION DE SERVICIO</t>
  </si>
  <si>
    <t>2.2.7-CONTRACION DE SERVICIO Y MANTENIMIENTO MENORES</t>
  </si>
  <si>
    <t xml:space="preserve">     DANIEL GARCÍA                                                            BENNY ADAMES                                                                      NURIS ARNO</t>
  </si>
  <si>
    <t xml:space="preserve">     DIRECTOR GENERAL                           ENCDA. ADMINISTRATIVA Y FINANCIERA                                 ANALISTA DE PRESUPUESTO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</si>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</sst>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5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3" fontId="4" fillId="0" borderId="8" xfId="1" applyFont="1" applyBorder="1" applyAlignment="1">
      <alignment horizontal="center" wrapText="1"/>
    </xf>
    <xf numFmtId="43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43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43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43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43" fontId="2" fillId="0" borderId="2" xfId="1" applyFont="1" applyBorder="1" applyAlignment="1">
      <alignment horizontal="center" wrapText="1"/>
    </xf>
    <xf numFmtId="43" fontId="4" fillId="0" borderId="3" xfId="1" applyFont="1" applyBorder="1" applyAlignment="1">
      <alignment horizontal="center" wrapText="1"/>
    </xf>
    <xf numFmtId="43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43" fontId="2" fillId="4" borderId="0" xfId="0" applyNumberFormat="1" applyFont="1" applyFill="1"/>
    <xf numFmtId="43" fontId="0" fillId="0" borderId="0" xfId="1" applyFont="1"/>
    <xf numFmtId="43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43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43" fontId="2" fillId="0" borderId="11" xfId="1" applyFont="1" applyBorder="1" applyAlignment="1">
      <alignment horizontal="center" wrapText="1"/>
    </xf>
    <xf numFmtId="43" fontId="4" fillId="5" borderId="11" xfId="1" applyFont="1" applyFill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4" fillId="5" borderId="11" xfId="1" applyFont="1" applyFill="1" applyBorder="1" applyAlignment="1">
      <alignment horizontal="center" wrapText="1"/>
    </xf>
    <xf numFmtId="43" fontId="2" fillId="5" borderId="11" xfId="1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 vertical="center" wrapText="1"/>
    </xf>
    <xf numFmtId="43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43" fontId="4" fillId="4" borderId="0" xfId="1" applyFont="1" applyFill="1"/>
    <xf numFmtId="43" fontId="1" fillId="0" borderId="8" xfId="1" applyFont="1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 indent="2"/>
    </xf>
    <xf numFmtId="43" fontId="1" fillId="2" borderId="8" xfId="1" applyFont="1" applyFill="1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/>
    </xf>
    <xf numFmtId="43" fontId="1" fillId="2" borderId="9" xfId="1" applyFont="1" applyFill="1" applyBorder="1" applyAlignment="1">
      <alignment horizontal="left" vertical="center" wrapText="1"/>
    </xf>
    <xf numFmtId="43" fontId="0" fillId="0" borderId="2" xfId="1" applyFont="1" applyBorder="1"/>
    <xf numFmtId="43" fontId="1" fillId="3" borderId="0" xfId="1" applyFont="1" applyFill="1" applyAlignment="1">
      <alignment horizontal="left" vertical="center" wrapText="1"/>
    </xf>
    <xf numFmtId="43" fontId="1" fillId="0" borderId="0" xfId="1" applyFont="1"/>
    <xf numFmtId="43" fontId="2" fillId="0" borderId="0" xfId="1" applyFont="1"/>
    <xf numFmtId="43" fontId="4" fillId="0" borderId="0" xfId="1" applyFont="1"/>
    <xf numFmtId="0" fontId="5" fillId="7" borderId="0" xfId="0" applyFont="1" applyFill="1" applyAlignment="1">
      <alignment wrapText="1"/>
    </xf>
    <xf numFmtId="0" fontId="7" fillId="0" borderId="0" xfId="0" applyFont="1"/>
    <xf numFmtId="0" fontId="7" fillId="4" borderId="0" xfId="0" applyFont="1" applyFill="1"/>
    <xf numFmtId="43" fontId="7" fillId="4" borderId="0" xfId="1" applyFont="1" applyFill="1"/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43" fontId="6" fillId="0" borderId="0" xfId="1" applyFont="1" applyBorder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4" fontId="8" fillId="0" borderId="0" xfId="0" applyNumberFormat="1" applyFont="1" applyAlignment="1">
      <alignment horizontal="right" vertical="top" indent="1" shrinkToFit="1"/>
    </xf>
    <xf numFmtId="0" fontId="6" fillId="7" borderId="0" xfId="0" applyFont="1" applyFill="1" applyAlignment="1">
      <alignment vertical="center" wrapText="1"/>
    </xf>
    <xf numFmtId="43" fontId="6" fillId="7" borderId="0" xfId="1" applyFont="1" applyFill="1" applyBorder="1" applyAlignment="1">
      <alignment wrapText="1"/>
    </xf>
    <xf numFmtId="43" fontId="7" fillId="0" borderId="0" xfId="0" applyNumberFormat="1" applyFont="1"/>
    <xf numFmtId="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 indent="2"/>
    </xf>
    <xf numFmtId="4" fontId="7" fillId="0" borderId="0" xfId="0" applyNumberFormat="1" applyFont="1"/>
    <xf numFmtId="164" fontId="7" fillId="0" borderId="0" xfId="0" applyNumberFormat="1" applyFont="1"/>
    <xf numFmtId="43" fontId="7" fillId="0" borderId="0" xfId="1" applyFont="1" applyBorder="1"/>
    <xf numFmtId="43" fontId="6" fillId="7" borderId="0" xfId="1" applyFont="1" applyFill="1" applyBorder="1" applyAlignment="1">
      <alignment horizontal="left" vertical="center" wrapText="1"/>
    </xf>
    <xf numFmtId="4" fontId="7" fillId="5" borderId="0" xfId="0" applyNumberFormat="1" applyFont="1" applyFill="1"/>
    <xf numFmtId="43" fontId="7" fillId="5" borderId="0" xfId="1" applyFont="1" applyFill="1"/>
    <xf numFmtId="0" fontId="9" fillId="0" borderId="0" xfId="0" applyFont="1"/>
    <xf numFmtId="0" fontId="9" fillId="6" borderId="0" xfId="0" applyFont="1" applyFill="1"/>
    <xf numFmtId="0" fontId="7" fillId="6" borderId="0" xfId="0" applyFont="1" applyFill="1"/>
    <xf numFmtId="43" fontId="7" fillId="0" borderId="0" xfId="1" applyFont="1"/>
    <xf numFmtId="43" fontId="7" fillId="0" borderId="0" xfId="1" applyFont="1" applyBorder="1" applyAlignment="1">
      <alignment horizontal="left" vertical="center" wrapText="1" indent="2"/>
    </xf>
    <xf numFmtId="0" fontId="7" fillId="7" borderId="0" xfId="0" applyFont="1" applyFill="1" applyAlignment="1">
      <alignment vertical="center" wrapText="1"/>
    </xf>
    <xf numFmtId="43" fontId="7" fillId="0" borderId="0" xfId="1" applyFont="1" applyBorder="1" applyAlignment="1">
      <alignment wrapText="1"/>
    </xf>
    <xf numFmtId="43" fontId="6" fillId="0" borderId="0" xfId="1" applyFont="1" applyBorder="1" applyAlignment="1">
      <alignment horizontal="center" wrapText="1"/>
    </xf>
    <xf numFmtId="0" fontId="7" fillId="7" borderId="0" xfId="0" applyFont="1" applyFill="1" applyAlignment="1">
      <alignment vertical="center" wrapText="1" indent="2"/>
    </xf>
    <xf numFmtId="43" fontId="7" fillId="7" borderId="0" xfId="1" applyFont="1" applyFill="1" applyBorder="1" applyAlignment="1">
      <alignment horizontal="left" vertical="center" wrapText="1" indent="2"/>
    </xf>
    <xf numFmtId="43" fontId="7" fillId="0" borderId="0" xfId="1" applyFont="1" applyBorder="1" applyAlignment="1">
      <alignment horizontal="center" wrapText="1"/>
    </xf>
    <xf numFmtId="165" fontId="6" fillId="5" borderId="0" xfId="0" applyNumberFormat="1" applyFont="1" applyFill="1" applyAlignment="1">
      <alignment horizontal="center" wrapText="1"/>
    </xf>
    <xf numFmtId="0" fontId="6" fillId="0" borderId="0" xfId="0" applyFont="1" applyAlignment="1">
      <alignment vertical="center" wrapText="1"/>
    </xf>
    <xf numFmtId="0" fontId="7" fillId="5" borderId="0" xfId="0" applyFont="1" applyFill="1"/>
    <xf numFmtId="43" fontId="6" fillId="7" borderId="0" xfId="1" applyFont="1" applyFill="1" applyBorder="1" applyAlignment="1">
      <alignment horizontal="right" vertical="center" wrapText="1" indent="2"/>
    </xf>
    <xf numFmtId="0" fontId="6" fillId="0" borderId="0" xfId="0" applyFont="1"/>
    <xf numFmtId="43" fontId="6" fillId="0" borderId="0" xfId="1" applyFont="1" applyBorder="1"/>
    <xf numFmtId="0" fontId="6" fillId="0" borderId="0" xfId="0" applyFont="1" applyAlignment="1">
      <alignment horizontal="left"/>
    </xf>
    <xf numFmtId="43" fontId="6" fillId="0" borderId="0" xfId="1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1704975</xdr:colOff>
      <xdr:row>0</xdr:row>
      <xdr:rowOff>0</xdr:rowOff>
    </xdr:from>
    <xdr:to>
      <xdr:col>2</xdr:col>
      <xdr:colOff>3527426</xdr:colOff>
      <xdr:row>4</xdr:row>
      <xdr:rowOff>128058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9350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0</xdr:row>
      <xdr:rowOff>57150</xdr:rowOff>
    </xdr:from>
    <xdr:to>
      <xdr:col>1</xdr:col>
      <xdr:colOff>2581275</xdr:colOff>
      <xdr:row>5</xdr:row>
      <xdr:rowOff>4233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57150"/>
          <a:ext cx="2095500" cy="899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baseColWidth="10" defaultColWidth="9.1796875" defaultRowHeight="15.5" x14ac:dyDescent="0.35"/>
  <cols>
    <col min="1" max="1" width="35.453125" style="4" customWidth="1"/>
    <col min="2" max="2" width="20.453125" style="67" bestFit="1" customWidth="1"/>
    <col min="3" max="3" width="17.453125" style="4" customWidth="1"/>
    <col min="4" max="4" width="16.453125" style="4" customWidth="1"/>
    <col min="5" max="5" width="15.7265625" style="4" customWidth="1"/>
    <col min="6" max="8" width="16" style="4" bestFit="1" customWidth="1"/>
    <col min="9" max="9" width="15.7265625" style="4" customWidth="1"/>
    <col min="10" max="10" width="16.7265625" style="4" customWidth="1"/>
    <col min="11" max="11" width="17.453125" style="4" customWidth="1"/>
    <col min="12" max="12" width="16.81640625" style="4" customWidth="1"/>
    <col min="13" max="13" width="16.453125" style="4" customWidth="1"/>
    <col min="14" max="14" width="18.81640625" style="4" customWidth="1"/>
    <col min="15" max="15" width="11" style="4" customWidth="1"/>
    <col min="16" max="16" width="17.54296875" style="4" bestFit="1" customWidth="1"/>
    <col min="17" max="17" width="13.54296875" style="4" customWidth="1"/>
    <col min="18" max="18" width="12.7265625" style="4" bestFit="1" customWidth="1"/>
    <col min="19" max="16384" width="9.1796875" style="4"/>
  </cols>
  <sheetData>
    <row r="1" spans="1:18" x14ac:dyDescent="0.3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8" x14ac:dyDescent="0.35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8" x14ac:dyDescent="0.35">
      <c r="A3" s="110" t="s">
        <v>2</v>
      </c>
      <c r="B3" s="110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1:18" x14ac:dyDescent="0.3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8" x14ac:dyDescent="0.35">
      <c r="A5" s="111" t="s">
        <v>4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</row>
    <row r="6" spans="1:18" x14ac:dyDescent="0.35">
      <c r="A6" s="5"/>
      <c r="B6" s="57"/>
      <c r="C6" s="5"/>
      <c r="D6" s="30" t="s">
        <v>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" x14ac:dyDescent="0.35">
      <c r="A7" s="1" t="s">
        <v>6</v>
      </c>
      <c r="B7" s="14" t="s">
        <v>7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 x14ac:dyDescent="0.35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29" x14ac:dyDescent="0.35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 x14ac:dyDescent="0.35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 x14ac:dyDescent="0.35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29" x14ac:dyDescent="0.35">
      <c r="A12" s="19" t="s">
        <v>25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 x14ac:dyDescent="0.35">
      <c r="A13" s="19" t="s">
        <v>26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 x14ac:dyDescent="0.35">
      <c r="A14" s="19" t="s">
        <v>27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 x14ac:dyDescent="0.35">
      <c r="A15" s="18" t="s">
        <v>28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 x14ac:dyDescent="0.35">
      <c r="A16" s="19" t="s">
        <v>29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29" x14ac:dyDescent="0.35">
      <c r="A17" s="19" t="s">
        <v>30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 x14ac:dyDescent="0.35">
      <c r="A18" s="19" t="s">
        <v>31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 x14ac:dyDescent="0.35">
      <c r="A19" s="19" t="s">
        <v>32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 x14ac:dyDescent="0.35">
      <c r="A20" s="19" t="s">
        <v>33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 x14ac:dyDescent="0.35">
      <c r="A21" s="19" t="s">
        <v>34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43.5" x14ac:dyDescent="0.35">
      <c r="A22" s="19" t="s">
        <v>35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 x14ac:dyDescent="0.35">
      <c r="A23" s="19" t="s">
        <v>36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29" x14ac:dyDescent="0.35">
      <c r="A24" s="19" t="s">
        <v>37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 x14ac:dyDescent="0.35">
      <c r="A25" s="18" t="s">
        <v>38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29" x14ac:dyDescent="0.35">
      <c r="A26" s="19" t="s">
        <v>39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 x14ac:dyDescent="0.35">
      <c r="A27" s="19" t="s">
        <v>40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29" x14ac:dyDescent="0.35">
      <c r="A28" s="19" t="s">
        <v>41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 x14ac:dyDescent="0.35">
      <c r="A29" s="19" t="s">
        <v>42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29" x14ac:dyDescent="0.35">
      <c r="A30" s="19" t="s">
        <v>43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29" x14ac:dyDescent="0.35">
      <c r="A31" s="19" t="s">
        <v>44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 x14ac:dyDescent="0.35">
      <c r="A32" s="19" t="s">
        <v>45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 x14ac:dyDescent="0.35">
      <c r="A33" s="19" t="s">
        <v>46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 x14ac:dyDescent="0.35">
      <c r="A34" s="19" t="s">
        <v>47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 x14ac:dyDescent="0.35">
      <c r="A35" s="18" t="s">
        <v>48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29" x14ac:dyDescent="0.35">
      <c r="A36" s="19" t="s">
        <v>49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29" x14ac:dyDescent="0.35">
      <c r="A37" s="19" t="s">
        <v>50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29" x14ac:dyDescent="0.35">
      <c r="A38" s="19" t="s">
        <v>51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3.5" x14ac:dyDescent="0.35">
      <c r="A39" s="19" t="s">
        <v>52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3.5" x14ac:dyDescent="0.35">
      <c r="A40" s="19" t="s">
        <v>53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29" x14ac:dyDescent="0.35">
      <c r="A41" s="19" t="s">
        <v>54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29" x14ac:dyDescent="0.35">
      <c r="A42" s="19" t="s">
        <v>55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 x14ac:dyDescent="0.35">
      <c r="A43" s="18" t="s">
        <v>56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29" x14ac:dyDescent="0.35">
      <c r="A44" s="19" t="s">
        <v>57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29" x14ac:dyDescent="0.35">
      <c r="A45" s="19" t="s">
        <v>58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29" x14ac:dyDescent="0.35">
      <c r="A46" s="19" t="s">
        <v>59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3.5" x14ac:dyDescent="0.35">
      <c r="A47" s="19" t="s">
        <v>60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3.5" x14ac:dyDescent="0.35">
      <c r="A48" s="19" t="s">
        <v>61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29" x14ac:dyDescent="0.35">
      <c r="A49" s="19" t="s">
        <v>62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 x14ac:dyDescent="0.35">
      <c r="A50" s="19" t="s">
        <v>63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29" x14ac:dyDescent="0.35">
      <c r="A51" s="18" t="s">
        <v>64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 x14ac:dyDescent="0.35">
      <c r="A52" s="42" t="s">
        <v>65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6.5" x14ac:dyDescent="0.35">
      <c r="A53" s="42" t="s">
        <v>66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" x14ac:dyDescent="0.35">
      <c r="A54" s="42" t="s">
        <v>67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6.5" x14ac:dyDescent="0.35">
      <c r="A55" s="42" t="s">
        <v>68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" x14ac:dyDescent="0.35">
      <c r="A56" s="45" t="s">
        <v>69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" x14ac:dyDescent="0.35">
      <c r="A57" s="45" t="s">
        <v>70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" x14ac:dyDescent="0.35">
      <c r="A58" s="45" t="s">
        <v>71</v>
      </c>
      <c r="B58" s="23"/>
      <c r="C58" s="54" t="s">
        <v>72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 x14ac:dyDescent="0.35">
      <c r="A59" s="45" t="s">
        <v>73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3.5" x14ac:dyDescent="0.35">
      <c r="A60" s="19" t="s">
        <v>74</v>
      </c>
      <c r="B60" s="59"/>
      <c r="C60" s="53" t="s">
        <v>72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 x14ac:dyDescent="0.35">
      <c r="A61" s="18" t="s">
        <v>75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 x14ac:dyDescent="0.35">
      <c r="A62" s="19" t="s">
        <v>76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 x14ac:dyDescent="0.35">
      <c r="A63" s="19" t="s">
        <v>77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29" x14ac:dyDescent="0.35">
      <c r="A64" s="19" t="s">
        <v>78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 x14ac:dyDescent="0.35">
      <c r="A65" s="19" t="s">
        <v>79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29" x14ac:dyDescent="0.35">
      <c r="A66" s="18" t="s">
        <v>80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 x14ac:dyDescent="0.35">
      <c r="A67" s="19" t="s">
        <v>81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 x14ac:dyDescent="0.35">
      <c r="A68" s="19" t="s">
        <v>82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 x14ac:dyDescent="0.35">
      <c r="A69" s="18" t="s">
        <v>83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29" x14ac:dyDescent="0.35">
      <c r="A70" s="19" t="s">
        <v>84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29" x14ac:dyDescent="0.35">
      <c r="A71" s="19" t="s">
        <v>85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29" x14ac:dyDescent="0.35">
      <c r="A72" s="19" t="s">
        <v>86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 x14ac:dyDescent="0.35">
      <c r="A73" s="20" t="s">
        <v>87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 x14ac:dyDescent="0.35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 x14ac:dyDescent="0.35">
      <c r="A75" s="18" t="s">
        <v>88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29" x14ac:dyDescent="0.35">
      <c r="A76" s="18" t="s">
        <v>89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29" x14ac:dyDescent="0.35">
      <c r="A77" s="19" t="s">
        <v>90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29" x14ac:dyDescent="0.35">
      <c r="A78" s="19" t="s">
        <v>91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 x14ac:dyDescent="0.35">
      <c r="A79" s="18" t="s">
        <v>92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29" x14ac:dyDescent="0.35">
      <c r="A80" s="19" t="s">
        <v>93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29" x14ac:dyDescent="0.35">
      <c r="A81" s="19" t="s">
        <v>94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29" x14ac:dyDescent="0.35">
      <c r="A82" s="18" t="s">
        <v>95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 x14ac:dyDescent="0.35">
      <c r="A83" s="19" t="s">
        <v>96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 x14ac:dyDescent="0.35">
      <c r="A84" s="10" t="s">
        <v>97</v>
      </c>
      <c r="B84" s="62"/>
      <c r="C84" s="33" t="s">
        <v>72</v>
      </c>
      <c r="D84" s="34">
        <v>0</v>
      </c>
      <c r="E84" s="15" t="s">
        <v>72</v>
      </c>
      <c r="F84" s="35" t="s">
        <v>72</v>
      </c>
      <c r="G84" s="33" t="s">
        <v>72</v>
      </c>
      <c r="H84" s="33" t="s">
        <v>72</v>
      </c>
      <c r="I84" s="33" t="s">
        <v>72</v>
      </c>
      <c r="J84" s="35" t="s">
        <v>72</v>
      </c>
      <c r="K84" s="35" t="s">
        <v>72</v>
      </c>
      <c r="L84" s="35" t="s">
        <v>72</v>
      </c>
      <c r="M84" s="35" t="s">
        <v>72</v>
      </c>
      <c r="N84" s="35" t="s">
        <v>72</v>
      </c>
      <c r="O84" s="35" t="s">
        <v>72</v>
      </c>
      <c r="P84" s="35">
        <f t="shared" ref="P84:P85" si="3">SUM(D84:O84)</f>
        <v>0</v>
      </c>
    </row>
    <row r="85" spans="1:16" hidden="1" x14ac:dyDescent="0.35">
      <c r="A85" s="3"/>
      <c r="B85" s="63"/>
      <c r="C85" s="36" t="s">
        <v>72</v>
      </c>
      <c r="D85" s="34">
        <v>0</v>
      </c>
      <c r="E85" s="7" t="s">
        <v>72</v>
      </c>
      <c r="F85" s="6" t="s">
        <v>72</v>
      </c>
      <c r="G85" s="8" t="s">
        <v>72</v>
      </c>
      <c r="H85" s="6" t="s">
        <v>72</v>
      </c>
      <c r="I85" s="37" t="s">
        <v>72</v>
      </c>
      <c r="J85" s="6" t="s">
        <v>72</v>
      </c>
      <c r="K85" s="36" t="s">
        <v>72</v>
      </c>
      <c r="L85" s="6" t="s">
        <v>72</v>
      </c>
      <c r="M85" s="6" t="s">
        <v>72</v>
      </c>
      <c r="N85" s="6" t="s">
        <v>72</v>
      </c>
      <c r="O85" s="6" t="s">
        <v>72</v>
      </c>
      <c r="P85" s="36">
        <f t="shared" si="3"/>
        <v>0</v>
      </c>
    </row>
    <row r="86" spans="1:16" ht="29" hidden="1" x14ac:dyDescent="0.35">
      <c r="A86" s="11" t="s">
        <v>98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72</v>
      </c>
      <c r="P86" s="40">
        <f>D86+E86+F86+G86+H86+I86+J86+K86+L86</f>
        <v>392245812.25999999</v>
      </c>
    </row>
    <row r="87" spans="1:16" x14ac:dyDescent="0.35">
      <c r="A87" s="2" t="s">
        <v>99</v>
      </c>
      <c r="B87" s="65"/>
      <c r="C87" s="2"/>
      <c r="D87"/>
      <c r="E87"/>
      <c r="F87"/>
      <c r="G87"/>
      <c r="H87"/>
      <c r="I87"/>
      <c r="J87"/>
      <c r="K87"/>
      <c r="L87"/>
    </row>
    <row r="88" spans="1:16" x14ac:dyDescent="0.35">
      <c r="A88" t="s">
        <v>100</v>
      </c>
      <c r="B88" s="41"/>
      <c r="C88"/>
      <c r="D88"/>
      <c r="E88"/>
      <c r="F88"/>
      <c r="G88"/>
      <c r="H88"/>
      <c r="I88"/>
      <c r="J88"/>
      <c r="K88"/>
      <c r="L88"/>
    </row>
    <row r="89" spans="1:16" x14ac:dyDescent="0.35">
      <c r="A89" t="s">
        <v>101</v>
      </c>
      <c r="B89" s="41"/>
      <c r="C89"/>
      <c r="D89"/>
      <c r="E89"/>
      <c r="F89"/>
      <c r="G89"/>
      <c r="H89"/>
      <c r="I89"/>
      <c r="J89"/>
      <c r="K89"/>
      <c r="L89"/>
    </row>
    <row r="90" spans="1:16" x14ac:dyDescent="0.35">
      <c r="A90" t="s">
        <v>102</v>
      </c>
      <c r="B90" s="41"/>
      <c r="C90"/>
      <c r="D90"/>
      <c r="E90"/>
      <c r="F90"/>
      <c r="G90"/>
      <c r="H90"/>
      <c r="I90"/>
      <c r="J90"/>
      <c r="K90"/>
      <c r="L90"/>
    </row>
    <row r="91" spans="1:16" x14ac:dyDescent="0.35">
      <c r="A91" t="s">
        <v>103</v>
      </c>
      <c r="B91" s="41"/>
      <c r="C91"/>
      <c r="D91"/>
      <c r="E91"/>
      <c r="F91"/>
      <c r="G91"/>
      <c r="H91"/>
      <c r="I91"/>
      <c r="J91"/>
      <c r="K91"/>
      <c r="L91"/>
    </row>
    <row r="92" spans="1:16" x14ac:dyDescent="0.35">
      <c r="A92" t="s">
        <v>104</v>
      </c>
      <c r="B92" s="41"/>
      <c r="C92"/>
      <c r="D92"/>
      <c r="E92"/>
      <c r="F92"/>
      <c r="G92"/>
      <c r="H92"/>
      <c r="I92"/>
      <c r="J92"/>
      <c r="K92"/>
      <c r="L92"/>
    </row>
    <row r="93" spans="1:16" x14ac:dyDescent="0.35">
      <c r="A93" t="s">
        <v>105</v>
      </c>
      <c r="B93" s="41"/>
      <c r="C93"/>
      <c r="D93"/>
      <c r="E93"/>
      <c r="F93"/>
      <c r="G93"/>
      <c r="H93"/>
      <c r="I93"/>
      <c r="J93"/>
      <c r="K93"/>
      <c r="L93"/>
    </row>
    <row r="94" spans="1:16" x14ac:dyDescent="0.35">
      <c r="A94"/>
      <c r="B94" s="41"/>
      <c r="C94"/>
      <c r="D94"/>
      <c r="E94"/>
      <c r="F94"/>
      <c r="G94"/>
      <c r="H94"/>
      <c r="I94"/>
      <c r="J94"/>
      <c r="K94"/>
      <c r="L94"/>
    </row>
    <row r="95" spans="1:16" x14ac:dyDescent="0.35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 x14ac:dyDescent="0.35">
      <c r="L96" s="67">
        <f>+B8-349070604</f>
        <v>0</v>
      </c>
    </row>
    <row r="97" spans="1:13" x14ac:dyDescent="0.35">
      <c r="A97" s="9" t="s">
        <v>106</v>
      </c>
      <c r="B97" s="66"/>
      <c r="J97" s="12"/>
      <c r="L97" s="67"/>
    </row>
    <row r="98" spans="1:13" x14ac:dyDescent="0.35">
      <c r="A98" s="4" t="s">
        <v>107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6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T98"/>
  <sheetViews>
    <sheetView showGridLines="0" tabSelected="1" view="pageBreakPreview" zoomScale="90" zoomScaleNormal="90" zoomScaleSheetLayoutView="90" workbookViewId="0">
      <selection activeCell="D8" sqref="D8"/>
    </sheetView>
  </sheetViews>
  <sheetFormatPr baseColWidth="10" defaultColWidth="9.1796875" defaultRowHeight="15" customHeight="1" x14ac:dyDescent="0.35"/>
  <cols>
    <col min="1" max="1" width="23.26953125" style="69" customWidth="1"/>
    <col min="2" max="2" width="67.81640625" style="69" customWidth="1"/>
    <col min="3" max="3" width="60.453125" style="92" customWidth="1"/>
    <col min="4" max="4" width="30.08984375" style="69" customWidth="1"/>
    <col min="5" max="5" width="16.54296875" style="69" customWidth="1"/>
    <col min="6" max="16384" width="9.1796875" style="69"/>
  </cols>
  <sheetData>
    <row r="1" spans="2:5" ht="15" customHeight="1" x14ac:dyDescent="0.35">
      <c r="B1" s="113" t="s">
        <v>0</v>
      </c>
      <c r="C1" s="113"/>
    </row>
    <row r="2" spans="2:5" ht="15" customHeight="1" x14ac:dyDescent="0.35">
      <c r="B2" s="113" t="s">
        <v>1</v>
      </c>
      <c r="C2" s="113"/>
    </row>
    <row r="3" spans="2:5" ht="15" customHeight="1" x14ac:dyDescent="0.35">
      <c r="B3" s="113">
        <v>2025</v>
      </c>
      <c r="C3" s="113"/>
    </row>
    <row r="4" spans="2:5" ht="15" customHeight="1" x14ac:dyDescent="0.35">
      <c r="B4" s="113" t="s">
        <v>3</v>
      </c>
      <c r="C4" s="113"/>
    </row>
    <row r="5" spans="2:5" ht="15" customHeight="1" x14ac:dyDescent="0.35">
      <c r="B5" s="112" t="s">
        <v>4</v>
      </c>
      <c r="C5" s="112"/>
    </row>
    <row r="6" spans="2:5" ht="15" customHeight="1" x14ac:dyDescent="0.35">
      <c r="B6" s="70"/>
      <c r="C6" s="71"/>
      <c r="D6" s="73"/>
    </row>
    <row r="7" spans="2:5" ht="15" customHeight="1" x14ac:dyDescent="0.35">
      <c r="B7" s="72" t="s">
        <v>108</v>
      </c>
      <c r="C7" s="73" t="s">
        <v>109</v>
      </c>
      <c r="D7" s="114" t="s">
        <v>115</v>
      </c>
    </row>
    <row r="8" spans="2:5" ht="15" customHeight="1" x14ac:dyDescent="0.35">
      <c r="B8" s="74" t="s">
        <v>21</v>
      </c>
      <c r="C8" s="75">
        <f>+C9+C16+C27+C53</f>
        <v>407609977</v>
      </c>
      <c r="D8" s="76"/>
      <c r="E8" s="77"/>
    </row>
    <row r="9" spans="2:5" ht="15" customHeight="1" x14ac:dyDescent="0.35">
      <c r="B9" s="78" t="s">
        <v>22</v>
      </c>
      <c r="C9" s="79">
        <f>SUM(C10:C15)</f>
        <v>158230149</v>
      </c>
      <c r="D9" s="80"/>
      <c r="E9" s="81"/>
    </row>
    <row r="10" spans="2:5" ht="15" customHeight="1" x14ac:dyDescent="0.35">
      <c r="B10" s="82" t="s">
        <v>23</v>
      </c>
      <c r="C10" s="83">
        <v>109758886</v>
      </c>
      <c r="E10" s="84"/>
    </row>
    <row r="11" spans="2:5" ht="15" customHeight="1" x14ac:dyDescent="0.35">
      <c r="B11" s="82" t="s">
        <v>24</v>
      </c>
      <c r="C11" s="83"/>
      <c r="E11" s="83"/>
    </row>
    <row r="12" spans="2:5" ht="15" customHeight="1" x14ac:dyDescent="0.35">
      <c r="B12" s="82" t="s">
        <v>110</v>
      </c>
      <c r="C12" s="83">
        <v>32829231</v>
      </c>
    </row>
    <row r="13" spans="2:5" ht="15" customHeight="1" x14ac:dyDescent="0.35">
      <c r="B13" s="82" t="s">
        <v>25</v>
      </c>
      <c r="C13" s="83">
        <v>315000</v>
      </c>
    </row>
    <row r="14" spans="2:5" ht="15" customHeight="1" x14ac:dyDescent="0.35">
      <c r="B14" s="82" t="s">
        <v>26</v>
      </c>
      <c r="C14" s="85"/>
    </row>
    <row r="15" spans="2:5" ht="15" customHeight="1" x14ac:dyDescent="0.35">
      <c r="B15" s="82" t="s">
        <v>27</v>
      </c>
      <c r="C15" s="83">
        <v>15327032</v>
      </c>
    </row>
    <row r="16" spans="2:5" ht="15" customHeight="1" x14ac:dyDescent="0.35">
      <c r="B16" s="78" t="s">
        <v>28</v>
      </c>
      <c r="C16" s="86">
        <f>+C17+C18+C19+C21+C22+C23+C24+C25+C26</f>
        <v>234181551</v>
      </c>
      <c r="D16" s="87"/>
      <c r="E16" s="87"/>
    </row>
    <row r="17" spans="1:358" ht="15" customHeight="1" x14ac:dyDescent="0.35">
      <c r="B17" s="82" t="s">
        <v>29</v>
      </c>
      <c r="C17" s="83">
        <v>7179700</v>
      </c>
      <c r="E17" s="80"/>
    </row>
    <row r="18" spans="1:358" s="91" customFormat="1" ht="15" customHeight="1" x14ac:dyDescent="0.35">
      <c r="A18" s="69"/>
      <c r="B18" s="82" t="s">
        <v>30</v>
      </c>
      <c r="C18" s="83">
        <v>200600000</v>
      </c>
      <c r="D18" s="88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  <c r="IX18" s="90"/>
      <c r="IY18" s="90"/>
      <c r="IZ18" s="90"/>
      <c r="JA18" s="90"/>
      <c r="JB18" s="90"/>
      <c r="JC18" s="90"/>
      <c r="JD18" s="90"/>
      <c r="JE18" s="90"/>
      <c r="JF18" s="90"/>
      <c r="JG18" s="90"/>
      <c r="JH18" s="90"/>
      <c r="JI18" s="90"/>
      <c r="JJ18" s="90"/>
      <c r="JK18" s="90"/>
      <c r="JL18" s="90"/>
      <c r="JM18" s="90"/>
      <c r="JN18" s="90"/>
      <c r="JO18" s="90"/>
      <c r="JP18" s="90"/>
      <c r="JQ18" s="90"/>
      <c r="JR18" s="90"/>
      <c r="JS18" s="90"/>
      <c r="JT18" s="90"/>
      <c r="JU18" s="90"/>
      <c r="JV18" s="90"/>
      <c r="JW18" s="90"/>
      <c r="JX18" s="90"/>
      <c r="JY18" s="90"/>
      <c r="JZ18" s="90"/>
      <c r="KA18" s="90"/>
      <c r="KB18" s="90"/>
      <c r="KC18" s="90"/>
      <c r="KD18" s="90"/>
      <c r="KE18" s="90"/>
      <c r="KF18" s="90"/>
      <c r="KG18" s="90"/>
      <c r="KH18" s="90"/>
      <c r="KI18" s="90"/>
      <c r="KJ18" s="90"/>
      <c r="KK18" s="90"/>
      <c r="KL18" s="90"/>
      <c r="KM18" s="90"/>
      <c r="KN18" s="90"/>
      <c r="KO18" s="90"/>
      <c r="KP18" s="90"/>
      <c r="KQ18" s="90"/>
      <c r="KR18" s="90"/>
      <c r="KS18" s="90"/>
      <c r="KT18" s="90"/>
      <c r="KU18" s="90"/>
      <c r="KV18" s="90"/>
      <c r="KW18" s="90"/>
      <c r="KX18" s="90"/>
      <c r="KY18" s="90"/>
      <c r="KZ18" s="90"/>
      <c r="LA18" s="90"/>
      <c r="LB18" s="90"/>
      <c r="LC18" s="90"/>
      <c r="LD18" s="90"/>
      <c r="LE18" s="90"/>
      <c r="LF18" s="90"/>
      <c r="LG18" s="90"/>
      <c r="LH18" s="90"/>
      <c r="LI18" s="90"/>
      <c r="LJ18" s="90"/>
      <c r="LK18" s="90"/>
      <c r="LL18" s="90"/>
      <c r="LM18" s="90"/>
      <c r="LN18" s="90"/>
      <c r="LO18" s="90"/>
      <c r="LP18" s="90"/>
      <c r="LQ18" s="90"/>
      <c r="LR18" s="90"/>
      <c r="LS18" s="90"/>
      <c r="LT18" s="90"/>
      <c r="LU18" s="90"/>
      <c r="LV18" s="90"/>
      <c r="LW18" s="90"/>
      <c r="LX18" s="90"/>
      <c r="LY18" s="90"/>
      <c r="LZ18" s="90"/>
      <c r="MA18" s="90"/>
      <c r="MB18" s="90"/>
      <c r="MC18" s="90"/>
      <c r="MD18" s="90"/>
      <c r="ME18" s="90"/>
      <c r="MF18" s="90"/>
      <c r="MG18" s="90"/>
      <c r="MH18" s="90"/>
      <c r="MI18" s="90"/>
      <c r="MJ18" s="90"/>
      <c r="MK18" s="90"/>
      <c r="ML18" s="90"/>
      <c r="MM18" s="90"/>
      <c r="MN18" s="90"/>
      <c r="MO18" s="90"/>
      <c r="MP18" s="90"/>
      <c r="MQ18" s="90"/>
      <c r="MR18" s="90"/>
      <c r="MS18" s="90"/>
      <c r="MT18" s="90"/>
    </row>
    <row r="19" spans="1:358" ht="15" customHeight="1" x14ac:dyDescent="0.35">
      <c r="B19" s="82" t="s">
        <v>31</v>
      </c>
      <c r="C19" s="83">
        <v>2700000</v>
      </c>
      <c r="D19" s="92"/>
    </row>
    <row r="20" spans="1:358" ht="15" customHeight="1" x14ac:dyDescent="0.35">
      <c r="B20" s="82" t="s">
        <v>111</v>
      </c>
      <c r="C20" s="83"/>
      <c r="D20" s="92"/>
    </row>
    <row r="21" spans="1:358" ht="15" customHeight="1" x14ac:dyDescent="0.35">
      <c r="B21" s="82" t="s">
        <v>32</v>
      </c>
      <c r="C21" s="83">
        <v>450000</v>
      </c>
      <c r="D21" s="80"/>
    </row>
    <row r="22" spans="1:358" ht="15" customHeight="1" x14ac:dyDescent="0.35">
      <c r="B22" s="82" t="s">
        <v>33</v>
      </c>
      <c r="C22" s="83">
        <v>5279000</v>
      </c>
      <c r="D22" s="84"/>
    </row>
    <row r="23" spans="1:358" ht="15" customHeight="1" x14ac:dyDescent="0.35">
      <c r="B23" s="82" t="s">
        <v>34</v>
      </c>
      <c r="C23" s="83">
        <v>6219299</v>
      </c>
      <c r="D23" s="83"/>
    </row>
    <row r="24" spans="1:358" ht="15" customHeight="1" x14ac:dyDescent="0.35">
      <c r="B24" s="82" t="s">
        <v>112</v>
      </c>
      <c r="C24" s="83">
        <v>2900000</v>
      </c>
      <c r="D24" s="83"/>
    </row>
    <row r="25" spans="1:358" ht="15" customHeight="1" x14ac:dyDescent="0.35">
      <c r="B25" s="82" t="s">
        <v>36</v>
      </c>
      <c r="C25" s="83">
        <v>1377101</v>
      </c>
    </row>
    <row r="26" spans="1:358" ht="15" customHeight="1" x14ac:dyDescent="0.35">
      <c r="B26" s="82" t="s">
        <v>37</v>
      </c>
      <c r="C26" s="83">
        <v>7476451</v>
      </c>
    </row>
    <row r="27" spans="1:358" ht="15" customHeight="1" x14ac:dyDescent="0.35">
      <c r="B27" s="78" t="s">
        <v>38</v>
      </c>
      <c r="C27" s="86">
        <f>+C28+C29+C30+C31+C32+C33+C34+C36</f>
        <v>13959365</v>
      </c>
      <c r="E27" s="80"/>
    </row>
    <row r="28" spans="1:358" ht="15" customHeight="1" x14ac:dyDescent="0.35">
      <c r="B28" s="82" t="s">
        <v>39</v>
      </c>
      <c r="C28" s="83">
        <v>441020</v>
      </c>
    </row>
    <row r="29" spans="1:358" ht="15" customHeight="1" x14ac:dyDescent="0.35">
      <c r="B29" s="82" t="s">
        <v>40</v>
      </c>
      <c r="C29" s="83">
        <v>205000</v>
      </c>
    </row>
    <row r="30" spans="1:358" ht="15" customHeight="1" x14ac:dyDescent="0.35">
      <c r="B30" s="82" t="s">
        <v>41</v>
      </c>
      <c r="C30" s="83">
        <v>293145</v>
      </c>
    </row>
    <row r="31" spans="1:358" ht="15" customHeight="1" x14ac:dyDescent="0.35">
      <c r="B31" s="82" t="s">
        <v>42</v>
      </c>
      <c r="C31" s="83">
        <v>10350</v>
      </c>
    </row>
    <row r="32" spans="1:358" ht="15" customHeight="1" x14ac:dyDescent="0.35">
      <c r="B32" s="82" t="s">
        <v>43</v>
      </c>
      <c r="C32" s="83">
        <v>400000</v>
      </c>
    </row>
    <row r="33" spans="2:3" ht="15" customHeight="1" x14ac:dyDescent="0.35">
      <c r="B33" s="82" t="s">
        <v>44</v>
      </c>
      <c r="C33" s="83">
        <v>6685</v>
      </c>
    </row>
    <row r="34" spans="2:3" ht="15" customHeight="1" x14ac:dyDescent="0.35">
      <c r="B34" s="82" t="s">
        <v>45</v>
      </c>
      <c r="C34" s="83">
        <v>7248240</v>
      </c>
    </row>
    <row r="35" spans="2:3" ht="15" customHeight="1" x14ac:dyDescent="0.35">
      <c r="B35" s="82" t="s">
        <v>46</v>
      </c>
      <c r="C35" s="85"/>
    </row>
    <row r="36" spans="2:3" ht="15" customHeight="1" x14ac:dyDescent="0.35">
      <c r="B36" s="82" t="s">
        <v>47</v>
      </c>
      <c r="C36" s="83">
        <v>5354925</v>
      </c>
    </row>
    <row r="37" spans="2:3" ht="15" customHeight="1" x14ac:dyDescent="0.35">
      <c r="B37" s="82" t="s">
        <v>49</v>
      </c>
      <c r="C37" s="93"/>
    </row>
    <row r="38" spans="2:3" ht="15" customHeight="1" x14ac:dyDescent="0.35">
      <c r="B38" s="82" t="s">
        <v>50</v>
      </c>
      <c r="C38" s="93"/>
    </row>
    <row r="39" spans="2:3" ht="15" customHeight="1" x14ac:dyDescent="0.35">
      <c r="B39" s="82" t="s">
        <v>51</v>
      </c>
      <c r="C39" s="93"/>
    </row>
    <row r="40" spans="2:3" ht="15" customHeight="1" x14ac:dyDescent="0.35">
      <c r="B40" s="82" t="s">
        <v>52</v>
      </c>
      <c r="C40" s="93"/>
    </row>
    <row r="41" spans="2:3" ht="15" customHeight="1" x14ac:dyDescent="0.35">
      <c r="B41" s="82" t="s">
        <v>53</v>
      </c>
      <c r="C41" s="93"/>
    </row>
    <row r="42" spans="2:3" ht="15" customHeight="1" x14ac:dyDescent="0.35">
      <c r="B42" s="82" t="s">
        <v>54</v>
      </c>
      <c r="C42" s="93"/>
    </row>
    <row r="43" spans="2:3" ht="15" customHeight="1" x14ac:dyDescent="0.35">
      <c r="B43" s="82" t="s">
        <v>55</v>
      </c>
      <c r="C43" s="93"/>
    </row>
    <row r="44" spans="2:3" ht="15" customHeight="1" x14ac:dyDescent="0.35">
      <c r="B44" s="78" t="s">
        <v>56</v>
      </c>
      <c r="C44" s="86"/>
    </row>
    <row r="45" spans="2:3" ht="15" customHeight="1" x14ac:dyDescent="0.35">
      <c r="B45" s="82" t="s">
        <v>57</v>
      </c>
      <c r="C45" s="93"/>
    </row>
    <row r="46" spans="2:3" ht="15" customHeight="1" x14ac:dyDescent="0.35">
      <c r="B46" s="78" t="s">
        <v>48</v>
      </c>
      <c r="C46" s="86"/>
    </row>
    <row r="47" spans="2:3" ht="15" customHeight="1" x14ac:dyDescent="0.35">
      <c r="B47" s="82" t="s">
        <v>58</v>
      </c>
      <c r="C47" s="93"/>
    </row>
    <row r="48" spans="2:3" ht="15" customHeight="1" x14ac:dyDescent="0.35">
      <c r="B48" s="82" t="s">
        <v>59</v>
      </c>
      <c r="C48" s="93"/>
    </row>
    <row r="49" spans="2:5" ht="15" customHeight="1" x14ac:dyDescent="0.35">
      <c r="B49" s="82" t="s">
        <v>60</v>
      </c>
      <c r="C49" s="93"/>
    </row>
    <row r="50" spans="2:5" ht="15" customHeight="1" x14ac:dyDescent="0.35">
      <c r="B50" s="82" t="s">
        <v>61</v>
      </c>
      <c r="C50" s="93"/>
    </row>
    <row r="51" spans="2:5" ht="15" customHeight="1" x14ac:dyDescent="0.35">
      <c r="B51" s="82" t="s">
        <v>62</v>
      </c>
      <c r="C51" s="93"/>
    </row>
    <row r="52" spans="2:5" ht="15" customHeight="1" x14ac:dyDescent="0.35">
      <c r="B52" s="82" t="s">
        <v>63</v>
      </c>
      <c r="C52" s="93"/>
    </row>
    <row r="53" spans="2:5" ht="15" customHeight="1" x14ac:dyDescent="0.35">
      <c r="B53" s="94" t="s">
        <v>64</v>
      </c>
      <c r="C53" s="86">
        <f>SUM(C54:C62)</f>
        <v>1238912</v>
      </c>
      <c r="E53" s="80"/>
    </row>
    <row r="54" spans="2:5" ht="15" customHeight="1" x14ac:dyDescent="0.35">
      <c r="B54" s="95" t="s">
        <v>65</v>
      </c>
      <c r="C54" s="83">
        <v>496900</v>
      </c>
    </row>
    <row r="55" spans="2:5" ht="15" customHeight="1" x14ac:dyDescent="0.35">
      <c r="B55" s="95" t="s">
        <v>66</v>
      </c>
      <c r="C55" s="83">
        <v>727012</v>
      </c>
    </row>
    <row r="56" spans="2:5" ht="15" customHeight="1" x14ac:dyDescent="0.35">
      <c r="B56" s="95" t="s">
        <v>67</v>
      </c>
      <c r="C56" s="83">
        <v>0</v>
      </c>
    </row>
    <row r="57" spans="2:5" ht="15" customHeight="1" x14ac:dyDescent="0.35">
      <c r="B57" s="95" t="s">
        <v>68</v>
      </c>
      <c r="C57" s="83">
        <v>15000</v>
      </c>
    </row>
    <row r="58" spans="2:5" ht="15" customHeight="1" x14ac:dyDescent="0.35">
      <c r="B58" s="95" t="s">
        <v>69</v>
      </c>
      <c r="C58" s="83"/>
    </row>
    <row r="59" spans="2:5" ht="15" customHeight="1" x14ac:dyDescent="0.35">
      <c r="B59" s="95" t="s">
        <v>70</v>
      </c>
      <c r="C59" s="83"/>
    </row>
    <row r="60" spans="2:5" ht="15" customHeight="1" x14ac:dyDescent="0.35">
      <c r="B60" s="95" t="s">
        <v>71</v>
      </c>
      <c r="C60" s="83"/>
    </row>
    <row r="61" spans="2:5" ht="15" customHeight="1" x14ac:dyDescent="0.35">
      <c r="B61" s="95" t="s">
        <v>73</v>
      </c>
      <c r="C61" s="96"/>
    </row>
    <row r="62" spans="2:5" ht="15" customHeight="1" x14ac:dyDescent="0.35">
      <c r="B62" s="82" t="s">
        <v>74</v>
      </c>
      <c r="C62" s="93"/>
    </row>
    <row r="63" spans="2:5" ht="15" customHeight="1" x14ac:dyDescent="0.35">
      <c r="B63" s="78" t="s">
        <v>75</v>
      </c>
      <c r="C63" s="86"/>
    </row>
    <row r="64" spans="2:5" ht="15" customHeight="1" x14ac:dyDescent="0.35">
      <c r="B64" s="82" t="s">
        <v>76</v>
      </c>
      <c r="C64" s="93"/>
    </row>
    <row r="65" spans="2:10" ht="15" customHeight="1" x14ac:dyDescent="0.35">
      <c r="B65" s="82" t="s">
        <v>77</v>
      </c>
      <c r="C65" s="93"/>
    </row>
    <row r="66" spans="2:10" ht="15" customHeight="1" x14ac:dyDescent="0.35">
      <c r="B66" s="82" t="s">
        <v>78</v>
      </c>
      <c r="C66" s="93"/>
    </row>
    <row r="67" spans="2:10" ht="15" customHeight="1" x14ac:dyDescent="0.35">
      <c r="B67" s="82" t="s">
        <v>79</v>
      </c>
      <c r="C67" s="93"/>
    </row>
    <row r="68" spans="2:10" ht="15" customHeight="1" x14ac:dyDescent="0.35">
      <c r="B68" s="78" t="s">
        <v>80</v>
      </c>
      <c r="C68" s="86"/>
    </row>
    <row r="69" spans="2:10" ht="15" customHeight="1" x14ac:dyDescent="0.35">
      <c r="B69" s="82" t="s">
        <v>81</v>
      </c>
      <c r="C69" s="93"/>
    </row>
    <row r="70" spans="2:10" ht="15" customHeight="1" x14ac:dyDescent="0.35">
      <c r="B70" s="82" t="s">
        <v>82</v>
      </c>
      <c r="C70" s="93"/>
    </row>
    <row r="71" spans="2:10" ht="15" customHeight="1" x14ac:dyDescent="0.35">
      <c r="B71" s="78" t="s">
        <v>83</v>
      </c>
      <c r="C71" s="86"/>
    </row>
    <row r="72" spans="2:10" ht="15" customHeight="1" x14ac:dyDescent="0.35">
      <c r="B72" s="97" t="s">
        <v>84</v>
      </c>
      <c r="C72" s="98"/>
    </row>
    <row r="73" spans="2:10" ht="15" customHeight="1" x14ac:dyDescent="0.35">
      <c r="B73" s="82" t="s">
        <v>85</v>
      </c>
      <c r="C73" s="93"/>
    </row>
    <row r="74" spans="2:10" ht="15" customHeight="1" x14ac:dyDescent="0.35">
      <c r="B74" s="82" t="s">
        <v>86</v>
      </c>
      <c r="C74" s="93"/>
    </row>
    <row r="75" spans="2:10" ht="15" customHeight="1" x14ac:dyDescent="0.35">
      <c r="B75" s="78" t="s">
        <v>87</v>
      </c>
      <c r="C75" s="86"/>
      <c r="D75" s="99"/>
      <c r="E75" s="99"/>
      <c r="F75" s="100"/>
      <c r="G75" s="100"/>
      <c r="H75" s="100"/>
      <c r="I75" s="100"/>
      <c r="J75" s="96"/>
    </row>
    <row r="76" spans="2:10" ht="15" customHeight="1" x14ac:dyDescent="0.35">
      <c r="B76" s="101" t="s">
        <v>88</v>
      </c>
      <c r="C76" s="75"/>
      <c r="F76" s="102"/>
      <c r="G76" s="102"/>
      <c r="H76" s="102"/>
      <c r="I76" s="102"/>
    </row>
    <row r="77" spans="2:10" ht="15" customHeight="1" x14ac:dyDescent="0.35">
      <c r="B77" s="101" t="s">
        <v>89</v>
      </c>
      <c r="C77" s="75"/>
    </row>
    <row r="78" spans="2:10" ht="15" customHeight="1" x14ac:dyDescent="0.35">
      <c r="B78" s="82" t="s">
        <v>90</v>
      </c>
      <c r="C78" s="93"/>
    </row>
    <row r="79" spans="2:10" ht="15" customHeight="1" x14ac:dyDescent="0.35">
      <c r="B79" s="82" t="s">
        <v>91</v>
      </c>
      <c r="C79" s="93"/>
    </row>
    <row r="80" spans="2:10" ht="15" customHeight="1" x14ac:dyDescent="0.35">
      <c r="B80" s="101" t="s">
        <v>92</v>
      </c>
      <c r="C80" s="75"/>
    </row>
    <row r="81" spans="2:3" ht="15" customHeight="1" x14ac:dyDescent="0.35">
      <c r="B81" s="82" t="s">
        <v>93</v>
      </c>
      <c r="C81" s="93"/>
    </row>
    <row r="82" spans="2:3" ht="15" customHeight="1" x14ac:dyDescent="0.35">
      <c r="B82" s="82" t="s">
        <v>94</v>
      </c>
      <c r="C82" s="93"/>
    </row>
    <row r="83" spans="2:3" ht="15" customHeight="1" x14ac:dyDescent="0.35">
      <c r="B83" s="101" t="s">
        <v>95</v>
      </c>
      <c r="C83" s="75"/>
    </row>
    <row r="84" spans="2:3" ht="15" customHeight="1" x14ac:dyDescent="0.35">
      <c r="B84" s="82" t="s">
        <v>96</v>
      </c>
      <c r="C84" s="93"/>
    </row>
    <row r="85" spans="2:3" ht="15" customHeight="1" x14ac:dyDescent="0.35">
      <c r="B85" s="68" t="s">
        <v>98</v>
      </c>
      <c r="C85" s="103">
        <f>+C9+C16+C27+C53</f>
        <v>407609977</v>
      </c>
    </row>
    <row r="86" spans="2:3" ht="15" customHeight="1" x14ac:dyDescent="0.35">
      <c r="B86" s="104" t="s">
        <v>99</v>
      </c>
      <c r="C86" s="105"/>
    </row>
    <row r="87" spans="2:3" ht="15" customHeight="1" x14ac:dyDescent="0.35">
      <c r="B87" s="69" t="s">
        <v>100</v>
      </c>
      <c r="C87" s="85"/>
    </row>
    <row r="88" spans="2:3" ht="15" customHeight="1" x14ac:dyDescent="0.35">
      <c r="B88" s="69" t="s">
        <v>101</v>
      </c>
      <c r="C88" s="85"/>
    </row>
    <row r="89" spans="2:3" ht="15" customHeight="1" x14ac:dyDescent="0.35">
      <c r="B89" s="69" t="s">
        <v>102</v>
      </c>
    </row>
    <row r="90" spans="2:3" ht="15" customHeight="1" x14ac:dyDescent="0.35">
      <c r="B90" s="69" t="s">
        <v>103</v>
      </c>
    </row>
    <row r="91" spans="2:3" ht="15" customHeight="1" x14ac:dyDescent="0.35">
      <c r="B91" s="69" t="s">
        <v>104</v>
      </c>
    </row>
    <row r="92" spans="2:3" ht="15" customHeight="1" x14ac:dyDescent="0.35">
      <c r="B92" s="69" t="s">
        <v>105</v>
      </c>
    </row>
    <row r="97" spans="2:3" ht="15" customHeight="1" x14ac:dyDescent="0.35">
      <c r="B97" s="106" t="s">
        <v>113</v>
      </c>
      <c r="C97" s="107"/>
    </row>
    <row r="98" spans="2:3" ht="15" customHeight="1" x14ac:dyDescent="0.35">
      <c r="B98" s="108" t="s">
        <v>114</v>
      </c>
    </row>
  </sheetData>
  <mergeCells count="5">
    <mergeCell ref="B5:C5"/>
    <mergeCell ref="B4:C4"/>
    <mergeCell ref="B3:C3"/>
    <mergeCell ref="B2:C2"/>
    <mergeCell ref="B1:C1"/>
  </mergeCells>
  <printOptions horizontalCentered="1"/>
  <pageMargins left="0.70866141732283472" right="0.70866141732283472" top="0.59055118110236227" bottom="0.74803149606299213" header="0.31496062992125984" footer="0.31496062992125984"/>
  <pageSetup scale="10" fitToHeight="0" orientation="portrait" horizontalDpi="4294967293" r:id="rId1"/>
  <colBreaks count="1" manualBreakCount="1">
    <brk id="3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Ejecución  2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 Soto</cp:lastModifiedBy>
  <cp:revision/>
  <cp:lastPrinted>2025-02-25T13:10:02Z</cp:lastPrinted>
  <dcterms:created xsi:type="dcterms:W3CDTF">2018-04-17T18:57:16Z</dcterms:created>
  <dcterms:modified xsi:type="dcterms:W3CDTF">2025-04-28T14:09:01Z</dcterms:modified>
  <cp:category/>
  <cp:contentStatus/>
</cp:coreProperties>
</file>