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Febrero 2024/"/>
    </mc:Choice>
  </mc:AlternateContent>
  <xr:revisionPtr revIDLastSave="191" documentId="8_{B8030E87-5F7A-4996-9B4C-66F413534DAE}" xr6:coauthVersionLast="47" xr6:coauthVersionMax="47" xr10:uidLastSave="{7FC3682B-C0F7-4FBE-81CE-E717A7B238C8}"/>
  <bookViews>
    <workbookView xWindow="20370" yWindow="-120" windowWidth="29040" windowHeight="15720" xr2:uid="{00000000-000D-0000-FFFF-FFFF00000000}"/>
  </bookViews>
  <sheets>
    <sheet name="Hoja1" sheetId="3" r:id="rId1"/>
    <sheet name="Hoja2" sheetId="5" r:id="rId2"/>
  </sheets>
  <definedNames>
    <definedName name="_xlnm._FilterDatabase" localSheetId="0" hidden="1">Hoja1!$C$7:$H$13</definedName>
    <definedName name="_xlnm.Print_Titles" localSheetId="0">Hoja1!$1:$7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  <c r="H14" i="3"/>
  <c r="F8" i="5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</calcChain>
</file>

<file path=xl/sharedStrings.xml><?xml version="1.0" encoding="utf-8"?>
<sst xmlns="http://schemas.openxmlformats.org/spreadsheetml/2006/main" count="97" uniqueCount="59">
  <si>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</si>
  <si>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</si>
  <si>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</si>
  <si>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</si>
  <si>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</si>
  <si>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</si>
  <si>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</si>
  <si>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</si>
  <si>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</si>
  <si>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</si>
  <si>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</si>
  <si>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</si>
  <si>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</si>
  <si>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</si>
  <si>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</si>
  <si>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130413772</t>
  </si>
  <si>
    <t>TONER DEPOT MULTISERVICIOS EORG, SRL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</si>
  <si>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</si>
  <si>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</si>
  <si>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</si>
  <si>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</si>
  <si>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</si>
  <si>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</si>
  <si>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</si>
  <si>
    <t>00111308557</t>
  </si>
  <si>
    <t>YUMAILA SABBAGH KHOURY DE SANTANA</t>
  </si>
  <si>
    <t>101011149</t>
  </si>
  <si>
    <t>101026391</t>
  </si>
  <si>
    <t>DISTRIBUIDORA LAGARES SRL</t>
  </si>
  <si>
    <t>101503939</t>
  </si>
  <si>
    <t>AGUA PLANETA AZUL C POR A</t>
  </si>
  <si>
    <t>Fecha</t>
  </si>
  <si>
    <t>Lib.</t>
  </si>
  <si>
    <t>Beneficiario</t>
  </si>
  <si>
    <t>Concepto</t>
  </si>
  <si>
    <t>Total Pagado</t>
  </si>
  <si>
    <t>14/02/2024</t>
  </si>
  <si>
    <t>306</t>
  </si>
  <si>
    <t>PAGO POR CONCEPTO SERVICIOS ALQUILER DE PARQUEOS PARA USO DE LOS COLABORADORES DE LA INSTITUCION. PERIODO FACTURADO 23/12/23-23/01/24. NCF: B1500001209.</t>
  </si>
  <si>
    <t>307</t>
  </si>
  <si>
    <t>PAGO POR CONCEPTO ALQUILER LOCAL 8B, ALOJAMIENTO OFICINAS ADMINISTRATIVAS DE ESTA INSTITUCION. PERIODO FACTURADO 01/01/2024-31/01/2024. NCF:B1500000025.</t>
  </si>
  <si>
    <t>15/02/2024</t>
  </si>
  <si>
    <t>338</t>
  </si>
  <si>
    <t>PAGO POR CONCEPTO LLENADO BOTELLONES DE AGUA PARA USO DE LA INSTITUCION. PERIODO FACTURADO ENERO 2024. REF:DPP-UC-CD-2023-0016. NCF: B1500167224, B1500169290 Y B1500169299.</t>
  </si>
  <si>
    <t>19/02/2024</t>
  </si>
  <si>
    <t>446</t>
  </si>
  <si>
    <t>PAGO POR CONCEPTO SERVICIOS IMPRESION DE HOJAS PARA USO DE LA INSTITUCION. PERIODO FACTURADO 11/12/2023-26/01/2024. NCF:B1500007198.</t>
  </si>
  <si>
    <t>23/02/2024</t>
  </si>
  <si>
    <t>564</t>
  </si>
  <si>
    <t>Viamar, SA</t>
  </si>
  <si>
    <t>PAGO POR CONCEPTO SERVICIOS MANTENIMIENTO PREVENTIVO Y CORRECTIVO DEL VEHICULO DE LA INSTITUCION PLACA:G621060.</t>
  </si>
  <si>
    <t>565</t>
  </si>
  <si>
    <t>101148691</t>
  </si>
  <si>
    <t>HYL, SA</t>
  </si>
  <si>
    <t>PAGO POR CONCEPTO ADQUISICION DE NUEMATICOS PARA EL VEHICULO DE LA INSTITUCION PLACA L372613.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</si>
  <si>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</si>
  <si>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Benny Adames </t>
  </si>
  <si>
    <t xml:space="preserve">                                                                                                                  Encargada Departamento Adm. y Financiero</t>
  </si>
  <si>
    <t>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</si>
</sst>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 applyAlignment="1">
      <alignment wrapText="1"/>
    </xf>
    <xf numFmtId="4" fontId="9" fillId="0" borderId="2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wrapText="1"/>
    </xf>
    <xf numFmtId="15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4" fontId="10" fillId="0" borderId="0" xfId="0" applyNumberFormat="1" applyFont="1"/>
    <xf numFmtId="49" fontId="11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wrapText="1"/>
    </xf>
    <xf numFmtId="15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4" fontId="11" fillId="0" borderId="1" xfId="0" applyNumberFormat="1" applyFont="1" applyBorder="1"/>
    <xf numFmtId="4" fontId="0" fillId="0" borderId="0" xfId="0" applyNumberFormat="1"/>
    <xf numFmtId="0" fontId="10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28575</xdr:rowOff>
    </xdr:from>
    <xdr:to>
      <xdr:col>2</xdr:col>
      <xdr:colOff>1857173</xdr:colOff>
      <xdr:row>4</xdr:row>
      <xdr:rowOff>181054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5" y="28575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0</xdr:row>
      <xdr:rowOff>0</xdr:rowOff>
    </xdr:from>
    <xdr:to>
      <xdr:col>9</xdr:col>
      <xdr:colOff>303811</xdr:colOff>
      <xdr:row>4</xdr:row>
      <xdr:rowOff>152479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0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B1:K23"/>
  <sheetViews>
    <sheetView tabSelected="1" workbookViewId="0">
      <selection activeCell="D17" sqref="D17"/>
    </sheetView>
  </sheetViews>
  <sheetFormatPr baseColWidth="10" defaultColWidth="9.140625" defaultRowHeight="15" x14ac:dyDescent="0.25"/>
  <cols>
    <col min="1" max="1" width="9.7109375" customWidth="1"/>
    <col min="2" max="2" width="11.85546875" style="3" customWidth="1"/>
    <col min="3" max="3" width="36.140625" style="3" customWidth="1"/>
    <col min="4" max="4" width="66" style="3" customWidth="1"/>
    <col min="5" max="5" width="10.42578125" style="1" customWidth="1"/>
    <col min="6" max="6" width="10.28515625" customWidth="1"/>
    <col min="7" max="7" width="9.140625" customWidth="1"/>
    <col min="8" max="8" width="12.7109375" style="2" bestFit="1" customWidth="1"/>
    <col min="9" max="9" width="12.7109375" bestFit="1" customWidth="1"/>
    <col min="10" max="10" width="8.140625" bestFit="1" customWidth="1"/>
    <col min="11" max="11" width="7.85546875" style="1" customWidth="1"/>
  </cols>
  <sheetData>
    <row r="1" spans="2:11" ht="15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x14ac:dyDescent="0.25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</row>
    <row r="3" spans="2:11" x14ac:dyDescent="0.25">
      <c r="B3" s="29" t="s">
        <v>2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x14ac:dyDescent="0.25">
      <c r="B4" s="29" t="s">
        <v>58</v>
      </c>
      <c r="C4" s="29"/>
      <c r="D4" s="29"/>
      <c r="E4" s="29"/>
      <c r="F4" s="29"/>
      <c r="G4" s="29"/>
      <c r="H4" s="29"/>
      <c r="I4" s="29"/>
      <c r="J4" s="29"/>
      <c r="K4" s="29"/>
    </row>
    <row r="5" spans="2:11" x14ac:dyDescent="0.25">
      <c r="B5" s="30" t="s">
        <v>3</v>
      </c>
      <c r="C5" s="30"/>
      <c r="D5" s="30"/>
      <c r="E5" s="30"/>
      <c r="F5" s="30"/>
      <c r="G5" s="30"/>
      <c r="H5" s="30"/>
      <c r="I5" s="30"/>
      <c r="J5" s="30"/>
      <c r="K5" s="30"/>
    </row>
    <row r="6" spans="2:11" x14ac:dyDescent="0.25">
      <c r="B6"/>
    </row>
    <row r="7" spans="2:11" ht="23.25" x14ac:dyDescent="0.25">
      <c r="B7" s="6" t="s">
        <v>4</v>
      </c>
      <c r="C7" s="6" t="s">
        <v>5</v>
      </c>
      <c r="D7" s="6" t="s">
        <v>6</v>
      </c>
      <c r="E7" s="6" t="s">
        <v>8</v>
      </c>
      <c r="F7" s="6" t="s">
        <v>7</v>
      </c>
      <c r="G7" s="6" t="s">
        <v>9</v>
      </c>
      <c r="H7" s="7" t="s">
        <v>10</v>
      </c>
      <c r="I7" s="7" t="s">
        <v>11</v>
      </c>
      <c r="J7" s="6" t="s">
        <v>12</v>
      </c>
      <c r="K7" s="6" t="s">
        <v>13</v>
      </c>
    </row>
    <row r="8" spans="2:11" ht="23.25" x14ac:dyDescent="0.25">
      <c r="B8" s="22" t="s">
        <v>27</v>
      </c>
      <c r="C8" s="8" t="s">
        <v>28</v>
      </c>
      <c r="D8" s="23" t="s">
        <v>38</v>
      </c>
      <c r="E8" s="24" t="s">
        <v>36</v>
      </c>
      <c r="F8" s="25" t="s">
        <v>37</v>
      </c>
      <c r="G8" s="26">
        <v>59000</v>
      </c>
      <c r="H8" s="27">
        <v>35400</v>
      </c>
      <c r="I8" s="28">
        <f t="shared" ref="I8:I13" si="0">+H8</f>
        <v>35400</v>
      </c>
      <c r="J8" s="9">
        <f t="shared" ref="J8:J13" si="1">+H8-I8</f>
        <v>0</v>
      </c>
      <c r="K8" s="10" t="s">
        <v>14</v>
      </c>
    </row>
    <row r="9" spans="2:11" ht="23.25" x14ac:dyDescent="0.25">
      <c r="B9" s="22" t="s">
        <v>24</v>
      </c>
      <c r="C9" s="8" t="s">
        <v>25</v>
      </c>
      <c r="D9" s="23" t="s">
        <v>40</v>
      </c>
      <c r="E9" s="24" t="s">
        <v>36</v>
      </c>
      <c r="F9" s="25" t="s">
        <v>39</v>
      </c>
      <c r="G9" s="26">
        <v>281174.15000000002</v>
      </c>
      <c r="H9" s="27">
        <v>47200</v>
      </c>
      <c r="I9" s="28">
        <f t="shared" si="0"/>
        <v>47200</v>
      </c>
      <c r="J9" s="9">
        <f t="shared" si="1"/>
        <v>0</v>
      </c>
      <c r="K9" s="10" t="s">
        <v>14</v>
      </c>
    </row>
    <row r="10" spans="2:11" ht="24.75" customHeight="1" x14ac:dyDescent="0.25">
      <c r="B10" s="22" t="s">
        <v>29</v>
      </c>
      <c r="C10" s="8" t="s">
        <v>30</v>
      </c>
      <c r="D10" s="23" t="s">
        <v>43</v>
      </c>
      <c r="E10" s="24" t="s">
        <v>41</v>
      </c>
      <c r="F10" s="25" t="s">
        <v>42</v>
      </c>
      <c r="G10" s="26">
        <v>4260</v>
      </c>
      <c r="H10" s="27">
        <v>59000</v>
      </c>
      <c r="I10" s="28">
        <f t="shared" si="0"/>
        <v>59000</v>
      </c>
      <c r="J10" s="9">
        <f t="shared" si="1"/>
        <v>0</v>
      </c>
      <c r="K10" s="10" t="s">
        <v>14</v>
      </c>
    </row>
    <row r="11" spans="2:11" ht="23.25" x14ac:dyDescent="0.25">
      <c r="B11" s="22" t="s">
        <v>15</v>
      </c>
      <c r="C11" s="8" t="s">
        <v>16</v>
      </c>
      <c r="D11" s="23" t="s">
        <v>46</v>
      </c>
      <c r="E11" s="24" t="s">
        <v>44</v>
      </c>
      <c r="F11" s="25" t="s">
        <v>45</v>
      </c>
      <c r="G11" s="26">
        <v>30895.94</v>
      </c>
      <c r="H11" s="27">
        <v>29500</v>
      </c>
      <c r="I11" s="28">
        <f t="shared" si="0"/>
        <v>29500</v>
      </c>
      <c r="J11" s="9">
        <f t="shared" si="1"/>
        <v>0</v>
      </c>
      <c r="K11" s="10" t="s">
        <v>14</v>
      </c>
    </row>
    <row r="12" spans="2:11" ht="23.25" x14ac:dyDescent="0.25">
      <c r="B12" s="22" t="s">
        <v>26</v>
      </c>
      <c r="C12" s="8" t="s">
        <v>49</v>
      </c>
      <c r="D12" s="23" t="s">
        <v>50</v>
      </c>
      <c r="E12" s="24" t="s">
        <v>47</v>
      </c>
      <c r="F12" s="25" t="s">
        <v>48</v>
      </c>
      <c r="G12" s="26">
        <v>8539.86</v>
      </c>
      <c r="H12" s="27">
        <v>17700</v>
      </c>
      <c r="I12" s="28">
        <f t="shared" si="0"/>
        <v>17700</v>
      </c>
      <c r="J12" s="9">
        <f t="shared" si="1"/>
        <v>0</v>
      </c>
      <c r="K12" s="10" t="s">
        <v>14</v>
      </c>
    </row>
    <row r="13" spans="2:11" ht="23.25" x14ac:dyDescent="0.25">
      <c r="B13" s="22" t="s">
        <v>52</v>
      </c>
      <c r="C13" s="8" t="s">
        <v>53</v>
      </c>
      <c r="D13" s="23" t="s">
        <v>54</v>
      </c>
      <c r="E13" s="24" t="s">
        <v>47</v>
      </c>
      <c r="F13" s="25" t="s">
        <v>51</v>
      </c>
      <c r="G13" s="26">
        <v>45025.87</v>
      </c>
      <c r="H13" s="27">
        <v>41300</v>
      </c>
      <c r="I13" s="28">
        <f t="shared" si="0"/>
        <v>41300</v>
      </c>
      <c r="J13" s="9">
        <f t="shared" si="1"/>
        <v>0</v>
      </c>
      <c r="K13" s="10" t="s">
        <v>14</v>
      </c>
    </row>
    <row r="14" spans="2:11" x14ac:dyDescent="0.25">
      <c r="F14" s="16" t="s">
        <v>17</v>
      </c>
      <c r="G14" s="17"/>
      <c r="H14" s="18">
        <f>SUM(H8:H13)</f>
        <v>230100</v>
      </c>
      <c r="I14" s="19">
        <f>SUM(I8:I13)</f>
        <v>230100</v>
      </c>
      <c r="J14" s="20"/>
      <c r="K14" s="21"/>
    </row>
    <row r="21" spans="3:11" x14ac:dyDescent="0.25">
      <c r="C21" s="31" t="s">
        <v>18</v>
      </c>
      <c r="D21" s="31"/>
      <c r="E21" s="11"/>
      <c r="F21" s="32" t="s">
        <v>19</v>
      </c>
      <c r="G21" s="32"/>
      <c r="H21" s="32"/>
      <c r="I21" s="32"/>
      <c r="J21" s="4"/>
      <c r="K21" s="5"/>
    </row>
    <row r="22" spans="3:11" x14ac:dyDescent="0.25">
      <c r="C22" s="33" t="s">
        <v>20</v>
      </c>
      <c r="D22" s="33"/>
      <c r="E22" s="11"/>
      <c r="F22" s="34" t="s">
        <v>21</v>
      </c>
      <c r="G22" s="34"/>
      <c r="H22" s="34"/>
      <c r="I22" s="34"/>
      <c r="J22" s="4"/>
      <c r="K22" s="5"/>
    </row>
    <row r="23" spans="3:11" x14ac:dyDescent="0.25">
      <c r="C23" s="31" t="s">
        <v>22</v>
      </c>
      <c r="D23" s="31"/>
      <c r="E23" s="11"/>
      <c r="F23" s="12" t="s">
        <v>23</v>
      </c>
      <c r="G23" s="12"/>
      <c r="H23" s="12"/>
      <c r="I23" s="12"/>
      <c r="J23" s="4"/>
      <c r="K23" s="5"/>
    </row>
  </sheetData>
  <mergeCells count="10">
    <mergeCell ref="C21:D21"/>
    <mergeCell ref="F21:I21"/>
    <mergeCell ref="C22:D22"/>
    <mergeCell ref="F22:I22"/>
    <mergeCell ref="C23:D23"/>
    <mergeCell ref="B1:K1"/>
    <mergeCell ref="B2:K2"/>
    <mergeCell ref="B3:K3"/>
    <mergeCell ref="B4:K4"/>
    <mergeCell ref="B5:K5"/>
  </mergeCells>
  <pageMargins left="0.23622047244094491" right="0.23622047244094491" top="0.74803149606299213" bottom="0.74803149606299213" header="0.31496062992125984" footer="0.31496062992125984"/>
  <pageSetup scale="70" fitToHeight="0" orientation="landscape" horizontalDpi="4294967293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0C49-2271-4431-A6A6-B9217031FB45}">
  <dimension ref="A1:F17"/>
  <sheetViews>
    <sheetView workbookViewId="0">
      <selection activeCell="A2" sqref="A2:F7"/>
    </sheetView>
  </sheetViews>
  <sheetFormatPr baseColWidth="10" defaultRowHeight="15" x14ac:dyDescent="0.25"/>
  <cols>
    <col min="1" max="1" width="16" customWidth="1"/>
    <col min="2" max="2" width="38.42578125" customWidth="1"/>
    <col min="3" max="3" width="70.140625" customWidth="1"/>
    <col min="4" max="4" width="56.140625" customWidth="1"/>
    <col min="5" max="5" width="10.140625" style="1" customWidth="1"/>
    <col min="6" max="6" width="13" customWidth="1"/>
  </cols>
  <sheetData>
    <row r="1" spans="1:6" x14ac:dyDescent="0.25">
      <c r="A1" s="41" t="s">
        <v>4</v>
      </c>
      <c r="B1" s="42" t="s">
        <v>33</v>
      </c>
      <c r="C1" s="42" t="s">
        <v>34</v>
      </c>
      <c r="D1" s="41" t="s">
        <v>31</v>
      </c>
      <c r="E1" s="41" t="s">
        <v>32</v>
      </c>
      <c r="F1" s="43" t="s">
        <v>35</v>
      </c>
    </row>
    <row r="2" spans="1:6" ht="36.75" x14ac:dyDescent="0.25">
      <c r="A2" s="46" t="s">
        <v>27</v>
      </c>
      <c r="B2" s="47" t="s">
        <v>28</v>
      </c>
      <c r="C2" s="47" t="s">
        <v>38</v>
      </c>
      <c r="D2" s="44" t="s">
        <v>36</v>
      </c>
      <c r="E2" s="45" t="s">
        <v>37</v>
      </c>
      <c r="F2" s="48">
        <v>59000</v>
      </c>
    </row>
    <row r="3" spans="1:6" ht="30.75" customHeight="1" x14ac:dyDescent="0.25">
      <c r="A3" s="46" t="s">
        <v>24</v>
      </c>
      <c r="B3" s="47" t="s">
        <v>25</v>
      </c>
      <c r="C3" s="47" t="s">
        <v>40</v>
      </c>
      <c r="D3" s="44" t="s">
        <v>36</v>
      </c>
      <c r="E3" s="45" t="s">
        <v>39</v>
      </c>
      <c r="F3" s="48">
        <v>281174.15000000002</v>
      </c>
    </row>
    <row r="4" spans="1:6" ht="47.25" customHeight="1" x14ac:dyDescent="0.25">
      <c r="A4" s="46" t="s">
        <v>29</v>
      </c>
      <c r="B4" s="47" t="s">
        <v>30</v>
      </c>
      <c r="C4" s="47" t="s">
        <v>43</v>
      </c>
      <c r="D4" s="44" t="s">
        <v>41</v>
      </c>
      <c r="E4" s="45" t="s">
        <v>42</v>
      </c>
      <c r="F4" s="48">
        <v>4260</v>
      </c>
    </row>
    <row r="5" spans="1:6" ht="33.75" customHeight="1" x14ac:dyDescent="0.25">
      <c r="A5" s="46" t="s">
        <v>15</v>
      </c>
      <c r="B5" s="47" t="s">
        <v>16</v>
      </c>
      <c r="C5" s="47" t="s">
        <v>46</v>
      </c>
      <c r="D5" s="44" t="s">
        <v>44</v>
      </c>
      <c r="E5" s="45" t="s">
        <v>45</v>
      </c>
      <c r="F5" s="48">
        <v>30895.94</v>
      </c>
    </row>
    <row r="6" spans="1:6" ht="24.75" x14ac:dyDescent="0.25">
      <c r="A6" s="46" t="s">
        <v>26</v>
      </c>
      <c r="B6" s="47" t="s">
        <v>49</v>
      </c>
      <c r="C6" s="47" t="s">
        <v>50</v>
      </c>
      <c r="D6" s="44" t="s">
        <v>47</v>
      </c>
      <c r="E6" s="45" t="s">
        <v>48</v>
      </c>
      <c r="F6" s="48">
        <v>8539.86</v>
      </c>
    </row>
    <row r="7" spans="1:6" ht="29.25" customHeight="1" x14ac:dyDescent="0.25">
      <c r="A7" s="46" t="s">
        <v>52</v>
      </c>
      <c r="B7" s="47" t="s">
        <v>53</v>
      </c>
      <c r="C7" s="47" t="s">
        <v>54</v>
      </c>
      <c r="D7" s="44" t="s">
        <v>47</v>
      </c>
      <c r="E7" s="45" t="s">
        <v>51</v>
      </c>
      <c r="F7" s="48">
        <v>45025.87</v>
      </c>
    </row>
    <row r="8" spans="1:6" x14ac:dyDescent="0.25">
      <c r="A8" s="49"/>
      <c r="B8" s="51"/>
      <c r="C8" s="51"/>
      <c r="D8" s="49"/>
      <c r="E8" s="50"/>
      <c r="F8" s="52">
        <f>SUM(F2:F7)</f>
        <v>428895.82</v>
      </c>
    </row>
    <row r="9" spans="1:6" x14ac:dyDescent="0.25">
      <c r="A9" s="35"/>
      <c r="B9" s="37"/>
      <c r="C9" s="37"/>
      <c r="D9" s="37"/>
      <c r="E9" s="36"/>
      <c r="F9" s="40"/>
    </row>
    <row r="10" spans="1:6" x14ac:dyDescent="0.25">
      <c r="A10" s="35"/>
      <c r="B10" s="37"/>
      <c r="C10" s="37"/>
      <c r="D10" s="37"/>
      <c r="E10" s="36"/>
      <c r="F10" s="40"/>
    </row>
    <row r="11" spans="1:6" x14ac:dyDescent="0.25">
      <c r="A11" s="35"/>
      <c r="B11" s="37"/>
      <c r="C11" s="37"/>
      <c r="D11" s="37"/>
      <c r="E11" s="36"/>
      <c r="F11" s="40"/>
    </row>
    <row r="12" spans="1:6" x14ac:dyDescent="0.25">
      <c r="A12" s="35"/>
      <c r="B12" s="38"/>
      <c r="C12" s="37"/>
      <c r="D12" s="37"/>
      <c r="E12" s="38"/>
      <c r="F12" s="40"/>
    </row>
    <row r="13" spans="1:6" x14ac:dyDescent="0.25">
      <c r="B13" s="3"/>
      <c r="C13" s="3"/>
      <c r="D13" s="3"/>
      <c r="F13" s="53"/>
    </row>
    <row r="14" spans="1:6" ht="24.75" customHeight="1" x14ac:dyDescent="0.25">
      <c r="A14" s="39"/>
      <c r="B14" s="35"/>
      <c r="C14" s="54" t="s">
        <v>55</v>
      </c>
      <c r="D14" s="54"/>
      <c r="E14" s="37"/>
      <c r="F14" s="40"/>
    </row>
    <row r="15" spans="1:6" ht="15.75" customHeight="1" x14ac:dyDescent="0.25">
      <c r="A15" s="14"/>
      <c r="B15" s="15"/>
      <c r="C15" s="15" t="s">
        <v>56</v>
      </c>
      <c r="D15" s="15"/>
      <c r="E15" s="15"/>
      <c r="F15" s="15"/>
    </row>
    <row r="16" spans="1:6" ht="15.75" customHeight="1" x14ac:dyDescent="0.25">
      <c r="A16" s="13"/>
      <c r="B16" s="55"/>
      <c r="C16" s="56" t="s">
        <v>57</v>
      </c>
      <c r="D16" s="56"/>
      <c r="E16" s="56"/>
      <c r="F16" s="55"/>
    </row>
    <row r="17" spans="2:6" x14ac:dyDescent="0.25">
      <c r="B17" s="3"/>
      <c r="C17" s="3"/>
      <c r="D17" s="3"/>
      <c r="F17" s="53"/>
    </row>
  </sheetData>
  <mergeCells count="1">
    <mergeCell ref="C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2024-03-05T19:47:26Z</cp:lastPrinted>
  <dcterms:created xsi:type="dcterms:W3CDTF">2023-01-04T18:48:09Z</dcterms:created>
  <dcterms:modified xsi:type="dcterms:W3CDTF">2024-03-05T19:49:21Z</dcterms:modified>
  <cp:category/>
  <cp:contentStatus/>
</cp:coreProperties>
</file>