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OneDrive - Dirección de Prensa del Presidente\Escritorio\2024\REPORTES OAI\JUNIO-2024\"/>
    </mc:Choice>
  </mc:AlternateContent>
  <xr:revisionPtr revIDLastSave="0" documentId="13_ncr:1_{C14DBF34-8E5B-4E0D-B523-EC0A793E51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  <sheet name="Hoja2" sheetId="4" r:id="rId2"/>
  </sheets>
  <definedNames>
    <definedName name="_xlnm._FilterDatabase" localSheetId="0" hidden="1">Hoja1!$F$3:$F$81</definedName>
    <definedName name="_xlnm.Print_Titles" localSheetId="0">Hoja1!$3:$9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3" l="1"/>
  <c r="J76" i="3" s="1"/>
  <c r="N60" i="3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J17" i="3" s="1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J33" i="3" s="1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J41" i="3" s="1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J56" i="3" s="1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J64" i="3" s="1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J72" i="3" s="1"/>
  <c r="I73" i="3"/>
  <c r="J73" i="3" s="1"/>
  <c r="I74" i="3"/>
  <c r="J74" i="3" s="1"/>
  <c r="I75" i="3"/>
  <c r="J75" i="3" s="1"/>
  <c r="I77" i="3"/>
  <c r="J77" i="3" s="1"/>
  <c r="I78" i="3"/>
  <c r="J78" i="3" s="1"/>
  <c r="I79" i="3"/>
  <c r="J79" i="3" s="1"/>
  <c r="I80" i="3"/>
  <c r="J80" i="3" s="1"/>
  <c r="I10" i="3"/>
  <c r="J10" i="3" s="1"/>
  <c r="H81" i="3"/>
  <c r="I81" i="3" l="1"/>
</calcChain>
</file>

<file path=xl/sharedStrings.xml><?xml version="1.0" encoding="utf-8"?>
<sst xmlns="http://schemas.openxmlformats.org/spreadsheetml/2006/main" count="448" uniqueCount="319">
  <si>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</si>
  <si>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</si>
  <si>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</si>
  <si>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</si>
  <si>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</si>
  <si>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</si>
  <si>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</si>
  <si>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</si>
  <si>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</si>
  <si>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</si>
  <si>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</si>
  <si>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</si>
  <si>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</si>
  <si>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</si>
  <si>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</si>
  <si>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130413772</t>
  </si>
  <si>
    <t>TONER DEPOT MULTISERVICIOS EORG, SRL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</si>
  <si>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</si>
  <si>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</si>
  <si>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</si>
  <si>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</si>
  <si>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</si>
  <si>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</si>
  <si>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</si>
  <si>
    <t>00111308557</t>
  </si>
  <si>
    <t>YUMAILA SABBAGH KHOURY DE SANTANA</t>
  </si>
  <si>
    <t>101503939</t>
  </si>
  <si>
    <t>AGUA PLANETA AZUL C POR A</t>
  </si>
  <si>
    <t>131588311</t>
  </si>
  <si>
    <t>AUTO SERVICIO AUTOMOTRIZ INTELIGENTE RD, AUTO SAI RD SRL</t>
  </si>
  <si>
    <t>AL 30 DE JUNIO 2024</t>
  </si>
  <si>
    <t>11700061572</t>
  </si>
  <si>
    <t>EDDY HERNANDEZ CABRERA</t>
  </si>
  <si>
    <t>PAGO POR COLOCACION PUBLICIDAD INSTITUCIONAL A TRAVES DE: LA NOCHE MUSICAL CON RAMBO Y ACONTECER SEMANAL. PERIODO FACTURADO DEL 12 DE FEBRERO AL 11 DE ABRIL DEL 2024. NCF:B1500000003.</t>
  </si>
  <si>
    <t>132155981</t>
  </si>
  <si>
    <t>NOTICIAS BUSCANDO SOLUCIONES, SRL</t>
  </si>
  <si>
    <t>PAGO POR COLOCACION PUBLICIDAD INSTITUCIONAL A TRAVES DE: BUSCANDO SOLUCIONES. PERIODO FACTURADO DEL 12 DE FEBRERO AL 11 DE ABRIL DEL 2024. NCF:B1500000077.</t>
  </si>
  <si>
    <t>00109416636</t>
  </si>
  <si>
    <t>YENNY MARGARITA POLANCO LOVERA</t>
  </si>
  <si>
    <t>PAGO POR COLOCACION PUBLICIDAD INSTITUCIONAL A TRAVES DE: FIESTAS Y PERSONALIDADES. PERIODO FACTURADO DEL 12 DE FEBRERO AL 11 DE ABRIL DEL 2024. NCF:B1500000246.</t>
  </si>
  <si>
    <t>132682612</t>
  </si>
  <si>
    <t>KAMEDIA TV, SRL.</t>
  </si>
  <si>
    <t>PAGO POR COLOCACION PUBLICIDAD INSTITUCIONAL A TRAVES DE: HABLEMOS CLARO CON YNVELKA ESPINO . PERIODO FACTURADO DEL 12 DE FEBRERO AL 11 DE ABRIL DEL 2024. NCF:B1500000001.</t>
  </si>
  <si>
    <t>00112270111</t>
  </si>
  <si>
    <t>RAFAEL ANTONIO CABRAL MEJIA</t>
  </si>
  <si>
    <t>PAGO POR COLOCACION PUBLICIDAD INSTITUCIONAL A TRAVES DE: EL PIN PON DE LA VIDA Y EL PODER DE SANSON. PERIODO FACTURADO DEL 12 DE FEBRERO AL 11 DE ABRIL DEL 2024. NCF:B1500000255.</t>
  </si>
  <si>
    <t>03700599636</t>
  </si>
  <si>
    <t>JORGE LUIS MARTINEZ TORRES</t>
  </si>
  <si>
    <t>PAGO POR COLOCACION PUBLICIDAD INSTITUCIONAL A TRAVES DE: PUERTOPLATAALMINUTO.NET. PERIODO FACTURADO DEL 12 DE FEBRERO AL 11 DE ABRIL DEL 2024. NCF:B1500000046.</t>
  </si>
  <si>
    <t>101011149</t>
  </si>
  <si>
    <t>VIAMAR, SA</t>
  </si>
  <si>
    <t>PAGO POR CONCEPRO MANTENIMIENTO PREVENTIVO Y CORRECTIVO AL VEHICULO DE LA INSTITUCION PLACA G621060. REF:DPP-CCC-PEPU-2024-0003. NCF:E450000000363.</t>
  </si>
  <si>
    <t>132650638</t>
  </si>
  <si>
    <t>TRES Y MÁS COMENTADOS EIRL</t>
  </si>
  <si>
    <t>PAGO POR COLOCACION PUBLICIDAD INSTITUCIONAL A TRAVES DE: TRES Y MAS COMENTADOS. PERIODO FACTURADO DEL 12 DE FEBRERO AL 11 DE ABRIL DEL 2024. NCF:B1500000001.</t>
  </si>
  <si>
    <t>00116456856</t>
  </si>
  <si>
    <t>MOISES GONZALEZ PEÑA</t>
  </si>
  <si>
    <t>PAGO POR COLOCACION PUBLICIDAD INSTITUCIONAL A TRAVES DE: DESPERTAR NACIONAL. PERIODO FACTURADO DEL 12 DE FEBRERO AL 11 DE ABRIL DEL 2024. NCF:B1500000316.</t>
  </si>
  <si>
    <t>03200233934</t>
  </si>
  <si>
    <t>FELIX AMADEO DIAZ MARMOLEJO</t>
  </si>
  <si>
    <t>PAGO POR COLOCACION PUBLICIDAD INSTITUCIONAL A TRAVES DE: COMENTANDO LA ACTUALIDAD. PERIODO FACTURADO DEL 12 DE FEBRERO AL 11 DE ABRIL DEL 2024. NCF:B1500000014.</t>
  </si>
  <si>
    <t>130933006</t>
  </si>
  <si>
    <t>SUPLIDORA MJD, SRL</t>
  </si>
  <si>
    <t>PAGO POR COLOCACION PUBLICIDAD INSTITUCIONAL A TRAVES DE: BUENAS TARDES PAIS . PERIODO FACTURADO DEL 12 DE FEBRERO AL 11 DE ABRIL DEL 2024. NCF:B1500000335.</t>
  </si>
  <si>
    <t>08700117024</t>
  </si>
  <si>
    <t>LUIS FRANCISCO BRITO JEREZ</t>
  </si>
  <si>
    <t>PAGO POR COLOCACION PUBLICIDAD INSTITUCIONAL A TRAVES DE: TIEMPO DE NOTICIAS. PERIODO FACTURADO DEL 12 DE FEBRERO AL 11 DE ABRIL DEL 2024. NCF:B1500000342.</t>
  </si>
  <si>
    <t>22301411660</t>
  </si>
  <si>
    <t>SADAM SEBASTIAN SURIEL DEL ORBE</t>
  </si>
  <si>
    <t>PAGO POR COLOCACION PUBLICIDAD INSTITUCIONAL A TRAVES DE: ESCALA DE OPINION. PERIODO FACTURADO DEL 12 DE FEBRERO AL 11 DE ABRIL DEL 2024. NCF:B1500000106.</t>
  </si>
  <si>
    <t>00109116541</t>
  </si>
  <si>
    <t>MARIANO  GIRON AMADOR</t>
  </si>
  <si>
    <t>PAGO POR COLOCACION PUBLICIDAD INSTITUCIONAL A TRAVES DE: EL SHOW DE LOS GRANDES CON FRANK GIRON. PERIODO FACTURADO DEL 12 DE FEBRERO AL 11 DE ABRIL DEL 2024. NCF:B1500000051.</t>
  </si>
  <si>
    <t>PAGO POR CONCEPTO MANTENIMIENTO PREVENTIVO Y CORRECTIVO PARA EL VEHICULO DE LA INSTITUCION NO. PLACA:L372613. REF.:DPP-DAF-CM-2024-0002. NCF:B1500001502 Y B1500001512.</t>
  </si>
  <si>
    <t>04400189124</t>
  </si>
  <si>
    <t>ELISANDY JOEL RIVAS BAEZ</t>
  </si>
  <si>
    <t>PAGO POR COLOCACION PUBLICIDAD INSTITUCIONAL A TRAVES DE: IMPACTO FRONTERIZO. PERIODO FACTURADO DEL 12 DE FEBRERO AL 11 DE ABRIL DEL 2024. NCF:B1500000002.</t>
  </si>
  <si>
    <t>101512369</t>
  </si>
  <si>
    <t>ACTUALIDADES V D SRL</t>
  </si>
  <si>
    <t>PAGO POR CONCEPTO ADQUISICION DE ELECTRODOMESTICOS PARA USO DE LA INSTITUCION. REF:DAF-CD-2024-0003. NCF:B1500001798.</t>
  </si>
  <si>
    <t>130182132</t>
  </si>
  <si>
    <t>FLORISTERÍA ZUNIFLOR, SRL</t>
  </si>
  <si>
    <t>PAGO POR CONCEPTO ADQUISICION DE ARREGLOS FLORALES PARA USO DE LA INTITUCION. REF:DPP-DAF-CD-2024-0012. NCF:B1500003392.</t>
  </si>
  <si>
    <t>101717696</t>
  </si>
  <si>
    <t>TELERADIO AMERICA, S.A.</t>
  </si>
  <si>
    <t>PAGO POR COLOCACION PUBLICIDAD INSTITUCIONAL A TRAVES DE: FORO 45. PERIODO FACTURADO DEL 12 DE FEBRERO AL 11 DE ABRIL DEL 2024. NCF:B1500001176.</t>
  </si>
  <si>
    <t>07100008676</t>
  </si>
  <si>
    <t>YLUMINADA PEREZ RUBIO</t>
  </si>
  <si>
    <t>PAGO POR COLOCACION PUBLICIDAD INSTITUCIONAL A TRAVES DE: BUEN DIA. PERIODO FACTURADO DEL 12 DE FEBRERO AL 11 DE ABRIL DEL 2024. NCF:B1500000222.</t>
  </si>
  <si>
    <t>132719794</t>
  </si>
  <si>
    <t>TV HISPANIC DOMINICANA, SRL</t>
  </si>
  <si>
    <t>PAGO POR COLOCACION PUBLICIDAD INSTITUCIONAL A TRAVES DE: TV HISPANIC. PERIODO FACTURADO DEL 12 DE FEBRERO AL 11 DE ABRIL DEL 2024. NCF:B1500000004.</t>
  </si>
  <si>
    <t>131731546</t>
  </si>
  <si>
    <t>RED NEGOCIOS RD BY ANGELA DUTTY, SRL</t>
  </si>
  <si>
    <t>PAGO POR COLOCACION PUBLICIDAD INSTITUCIONAL A TRAVES DE: RADIO CORAZON TROPICAL 107.6FM MADRID. PERIODO FACTURADO DEL 12 DE FEBRERO AL 11 DE ABRIL DEL 2024. NCF:B1500000003.</t>
  </si>
  <si>
    <t>106013625</t>
  </si>
  <si>
    <t>MC PRODUCCIONES SRL</t>
  </si>
  <si>
    <t>PAGO POR COLOCACION PUBLICIDAD INSTITUCIONAL A TRAVES DE: EL MERIDIANO, RUTA 61 Y DURO DE ROER. PERIODO FACTURADO DEL 12 DE FEBRERO AL 11 DE ABRIL DEL 2024. NCF:B1500000133.</t>
  </si>
  <si>
    <t>03104501972</t>
  </si>
  <si>
    <t>NORBERTO ANTONIO RUBIO</t>
  </si>
  <si>
    <t>PAGO POR COLOCACION PUBLICIDAD INSTITUCIONAL A TRAVES DE: DEBATE SEMANAL. PERIODO FACTURADO DEL 12 DE FEBRERO AL 11 DE ABRIL DEL 2024. NCF:B1500000451.</t>
  </si>
  <si>
    <t>00103115986</t>
  </si>
  <si>
    <t>LOMNY DANNY COLON MONTILLA</t>
  </si>
  <si>
    <t>PAGO POR COLOCACION PUBLICIDAD INSTITUCIONAL A TRAVES DE: LA OPINION DE LA TARDE. PERIODO FACTURADO DEL 12 DE FEBRERO AL 11 DE ABRIL DEL 2024. NCF:B1500000031.</t>
  </si>
  <si>
    <t>40220101790</t>
  </si>
  <si>
    <t>RAMON ANTONIO HERNANDEZ REINOSO</t>
  </si>
  <si>
    <t>PAGO POR COLOCACION PUBLICIDAD INSTITUCIONAL A TRAVES DE: AL MEDIODIA. PERIODO FACTURADO DEL 12 DE FEBRERO AL 11 DE ABRIL DEL 2024. NCF:B1500000001.</t>
  </si>
  <si>
    <t>00500195490</t>
  </si>
  <si>
    <t>VIBIANO PAULINO DE LEON ALCANTARA</t>
  </si>
  <si>
    <t>PAGO POR COLOCACION PUBLICIDAD INSTITUCIONAL A TRAVES DE: PUNTO DE EQUILIBRIO. PERIODO FACTURADO DEL 12 DE FEBRERO AL 11 DE ABRIL DEL 2024. NCF:B1500000262.</t>
  </si>
  <si>
    <t>132504828</t>
  </si>
  <si>
    <t>TEORIA TRADICIONAL MEDIA BY JUAN BAUTISTA SRL</t>
  </si>
  <si>
    <t>PAGO POR COLOCACION PUBLICIDAD INSTITUCIONAL A TRAVES DE: 100 CANCIONES JUAN COLON Y LIBRE EXPRESION. PERIODO FACTURADO DEL 12 DE FEBRERO AL 11 DE ABRIL DEL 2024. NCF:B1500000051.</t>
  </si>
  <si>
    <t>04700008073</t>
  </si>
  <si>
    <t>PEDRO JUAN GENAO LUGO</t>
  </si>
  <si>
    <t>PAGO POR COLOCACION PUBLICIDAD INSTITUCIONAL A TRAVES DE: A FUEGO CRUZADO. PERIODO FACTURADO DEL 12 DE FEBRERO AL 11 DE ABRIL DEL 2024. NCF:B1500000051.</t>
  </si>
  <si>
    <t>22300100165</t>
  </si>
  <si>
    <t>CLAUDIO ANTONIO MATOS</t>
  </si>
  <si>
    <t>PAGO POR COLOCACION PUBLICIDAD INSTITUCIONAL A TRAVES DE: PERIODICO DIGITAL PRECISION.COM.DO. PERIODO FACTURADO DEL 12 DE FEBRERO AL 11 DE ABRIL DEL 2024. NCF:B1500000109.</t>
  </si>
  <si>
    <t>00300717972</t>
  </si>
  <si>
    <t>DOMINGO ERASMO CHALAS TEJEDA</t>
  </si>
  <si>
    <t>PAGO POR COLOCACION DE PUBLICIDAD A TRAVES DE: EL SIEMBRA HIELO .POR EL PERIODO DEL 12 DE FEBRERO AL 11 DE ABRIL DEL 2024. NCF:B1500000021.</t>
  </si>
  <si>
    <t>PAGO POR CONCEPTO SERVICIOS IMPRESION DE HOJAS PARA USO DE LA INSTITUCION. PERIODO FACTURADO 17/04/2024-21/05/2024. NCF:B1500007561.</t>
  </si>
  <si>
    <t>01800589275</t>
  </si>
  <si>
    <t>ANGEL DAURIS GOMEZ GOMEZ</t>
  </si>
  <si>
    <t>PAGO POR COLOCACION DE PUBLICIDAD A TRAVES DE:DIARIO DIGITAL LAS PRIMICIAS DEL SUR.COM. POR EL PERIODO DEL 12 DE FEBRERO AL 11 DE ABRIL DEL 2024. NCF: B1500000004.</t>
  </si>
  <si>
    <t>09700005508</t>
  </si>
  <si>
    <t xml:space="preserve">GERARDO SENA </t>
  </si>
  <si>
    <t>PAGO POR COLOCACION DE PUBLICIDAD A TRAVES DE: PORTAL DIGITAL  QUE NO SE QUEDE NADA TV. POR EL PERIODO DEL 12 DE FEBRERO AL 11 DE ABRIL DEL 2024. NCF:B1500000134.</t>
  </si>
  <si>
    <t>00108762386</t>
  </si>
  <si>
    <t>ALBIDA MERCEDES SEGURA BATISTA</t>
  </si>
  <si>
    <t>PAGO POR COLOCACION DE PUBLICIDAD A TRAVES DE: PARATE AHI TOURS. POR EL PERIODO DEL 12 DE FEBRERO AL 11 DE ABRIL DEL 2024. NCF:B1500000139.</t>
  </si>
  <si>
    <t>131374689</t>
  </si>
  <si>
    <t>OFICINA JURIDICA DR. YONI ROBERTO CARPIO, SRL</t>
  </si>
  <si>
    <t>PAGO POR COLOCACION DE PUBLICIDAD A TRAVES DE: CONVERSANDO CON YONI CARPIO. POR EL PERIODO DEL 12 DE FEBRERO AL 11 DE ABRIL DEL 2024. NCF:B1500000121.</t>
  </si>
  <si>
    <t>00104539077</t>
  </si>
  <si>
    <t>FELIX ANTONIO BATISTA ENCARNACION</t>
  </si>
  <si>
    <t>PAGO POR COLOCACION DE PUBLICIDAD A TRAVES DE: LOS COMENTARIOS DEL GORDO DE LOS MINA. POR EL PERIODO DEL 12 DE FEBRERO AL 11 DE ABRIL DEL 2024. NCF:B1500000219.</t>
  </si>
  <si>
    <t>04700990023</t>
  </si>
  <si>
    <t>FRANCISCA A. LIBERTAD MARMOLEJOS ROBLES</t>
  </si>
  <si>
    <t>PAGO POR COLOCACION DE PUBLICIDAD A TRAVES DE: EN CASILLA  ARDIENTE. POR EL PERIODO DEL 12 DE FEBRERO AL 11 DE ABRIL DEL 2024. NCF:B1500000126.</t>
  </si>
  <si>
    <t>04900306814</t>
  </si>
  <si>
    <t>RUBEN DARIO MEJIA SANCHEZ</t>
  </si>
  <si>
    <t>PAGO POR COLOCACION DE PUBLICIDAD A TRAVES DE: INTERACTUANDO. POR EL PERIODO DEL 12 DE FEBRERO AL 11 DE ABRIL DEL 2024. NCF:B1500000064.</t>
  </si>
  <si>
    <t>00114066939</t>
  </si>
  <si>
    <t>GRAYNMER WILFREDO MENDEZ SANTANA</t>
  </si>
  <si>
    <t>PAGO POR COLOCACION DE PUBLICIDAD A TRAVES DE: CASI PERSONAL .POR EL PERIODO DEL 12 DE FEBRERO AL 11 DE ABRIL DEL 2024. NCF:B1500000186.</t>
  </si>
  <si>
    <t>04800632723</t>
  </si>
  <si>
    <t>JOSE DANIEL SANCHEZ SAVIÑON</t>
  </si>
  <si>
    <t>PAGO POR COLOCACION DE PUBLICIDAD A TRAVES DE: QUIMICA PERFECTA .POR EL PERIODO DEL 12 DE FEBRERO AL 11 DE ABRIL DEL 2024. NCF:B1500000117.</t>
  </si>
  <si>
    <t>07100096655</t>
  </si>
  <si>
    <t>LEONARDO ALBERTO SILVESTRE</t>
  </si>
  <si>
    <t>PAGO POR COLOCACION DE PUBLICIDAD A TRAVES DE: NOTICIAS DOMINANTE .POR EL PERIODO DEL 12 DE FEBRERO AL 11 DE ABRIL DEL 2024. NCF:B1500000065.</t>
  </si>
  <si>
    <t>04700060595</t>
  </si>
  <si>
    <t>FRANCISCO JAVIER DE LEON ADAMES</t>
  </si>
  <si>
    <t>PAGO POR COLOCACION DE PUBLICIDAD A TRAVES DE: SABADON .POR EL PERIODO DEL 12 DE FEBRERO AL 11 DE ABRIL DEL 2024. NCF:B1500000100.</t>
  </si>
  <si>
    <t>00105206437</t>
  </si>
  <si>
    <t>VALENTIN ENRIQUE PEREZ TERRERO</t>
  </si>
  <si>
    <t>PAGO POR COLOCACION DE PUBLICIDAD A TRAVES DE: PEREZ TERRERO .COM. POR EL PERIODO DEL 12 DE FEBRERO AL 11 DE ABRIL DEL 2024. NCF:B1500000154.</t>
  </si>
  <si>
    <t>09300438406</t>
  </si>
  <si>
    <t>GRACIELA SEPULVEDA MARTINEZ</t>
  </si>
  <si>
    <t>PAGO POR COLOCACION PUBLICIDAD INSTITUCIONAL A TRAVES DE: BALUARTE DE LA VERDAD. PERIODO FACTURADO DEL 12 DE FEBRERO AL 11 DE ABRIL DEL 2024. NCF:B1500000019.</t>
  </si>
  <si>
    <t>06500349557</t>
  </si>
  <si>
    <t>MARIA DE LOS ANGELES TEJADA HERNANDEZ</t>
  </si>
  <si>
    <t>PAGO POR COLOCACION DE PUBLICIDAD A TRAVES DE:GLOBAL BAHIA CON MARIA TEJADA . POR EL PERIODO DEL 12 DE FEBRERO AL 11 DE ABRIL DEL 2024. NCF:B1500000021.</t>
  </si>
  <si>
    <t>13600091196</t>
  </si>
  <si>
    <t>GERMAN ROMERO DE JESUS</t>
  </si>
  <si>
    <t>PAGO POR COLOCACION DE PUBLICIDAD A TRAVES DE:AQUILINO COMENTA CONDUCIDO POR GERMAN ROMERO . POR EL PERIODO DEL 12 DE FEBRERO AL 11 DE ABRIL DEL 2024. NCF:B1500000065.</t>
  </si>
  <si>
    <t>04900792989</t>
  </si>
  <si>
    <t>ENRIQUE GERONIMO SUERO RODRIGUEZ</t>
  </si>
  <si>
    <t>PAGO POR COLOCACION PUBLICIDAD INSTITUCIONAL A TRAVES DE: AMANECIENDO CON RAMBO, CONTACTO CON LAS ESTRELLAS Y TODO EN LA NOTICIA. PERIODO FACTURADO DEL 12 DE FEBRERO AL 11 DE ABRIL DEL 2024. NCF:B1500000104.</t>
  </si>
  <si>
    <t>101541741</t>
  </si>
  <si>
    <t>MILAGROS PUBLICIDAD SRL</t>
  </si>
  <si>
    <t>PAGO POR COLOCACION PUBLICIDAD INSTITUCIONAL A TRAVES DE: DE TODO UN POCO. PERIODO FACTURADO DEL 12 DE FEBRERO AL 11 DE ABRIL DEL 2024. NCF:B1500000359.</t>
  </si>
  <si>
    <t>131599001</t>
  </si>
  <si>
    <t>QPLEXTIS NEGOCIOS SRL</t>
  </si>
  <si>
    <t>PAGO POR COLOCACION PUBLICIDAD INSTITUCIONAL A TRAVES DE: RESUMEN MATINAL. PERIODO FACTURADO DEL 12 DE FEBRERO AL 11 DE ABRIL DEL 2024. NCF:B1500000152.</t>
  </si>
  <si>
    <t>132454162</t>
  </si>
  <si>
    <t>ROSLYN, SRL</t>
  </si>
  <si>
    <t>PAGO POR CONCEPTO ARTICULOS PARA LIMPIEZA Y/O MANTENIMIENTO DE ESTA INSTITUCION, LOCAL 8B. REF..DPP-DAF-CD-2024-0017. NO.ORDEN: DPP-2024-00875. NCF:B1500000167.</t>
  </si>
  <si>
    <t>132314192</t>
  </si>
  <si>
    <t>AUTO CENTRO RD BY LORENZO A OTAÑO, SRL</t>
  </si>
  <si>
    <t>PAGO POR CONCEPTO DE ADQUISICION DE DEFENSA  PARA LA FLOTILLA VEHICULAR DE LA DPP. REF:DPP-DAF-CD-2024-0015. NCF:B1500000221.</t>
  </si>
  <si>
    <t>PAGO POR CONCEPTO ALQUILER LOCAL 3B, ALOJAMIENTOS OFICINAS ADMINISTRATIVAS DE ESTA INSTITUCION, PERIODO FACTURADO 1/06/2024-30/06/2024, REF: DPP-CCC-PEPU-2024-0002. NCF: B1500000030.</t>
  </si>
  <si>
    <t>132403894</t>
  </si>
  <si>
    <t>RADIOYMEDIO NETWORKS, SRL</t>
  </si>
  <si>
    <t>PAGO POR COLOCACION DE PUBLICIDAD A TRAVES DE: RD HERALD Y EL FISCAL DEL PUEBLO. POR EL PERIODO DEL 12 DE FEBRERO AL 11 DE ABRIL DEL 2024. NCF:B1500000034.</t>
  </si>
  <si>
    <t>00112584628</t>
  </si>
  <si>
    <t>ROBERTO BOTIE GONZALEZ</t>
  </si>
  <si>
    <t>PAGO POR COLOCACION DE PUBLICIDAD A TRAVES DE: TELEDIARIO . POR EL PERIODO DEL 12 DE FEBRERO AL 11 DE ABRIL DEL 2024. NCF:B1500000230.</t>
  </si>
  <si>
    <t>04800028526</t>
  </si>
  <si>
    <t>SANTIAGO ACEVEDO GARCIA</t>
  </si>
  <si>
    <t>PAGO POR COLOCACION PUBLICIDAD INSTITUCIONAL A TRAVES DE: EN OTRO TONO. PERIODO FACTURADO DEL 12 DE FEBRERO AL 11 DE ABRIL DEL 2024. NCF:B1500000338.</t>
  </si>
  <si>
    <t>00112708011</t>
  </si>
  <si>
    <t>ROMMER WILKY DE LA CRUZ ANGOMAS</t>
  </si>
  <si>
    <t>PAGO POR COLOCACION DE PUBLICIDAD A TRAVES DE: AUDIENCIA PUBLICA. POR EL PERIODO DEL 12 DE FEBRERO AL 11 DE ABRIL DEL 2024. NCF:B1500000672.</t>
  </si>
  <si>
    <t>04700150156</t>
  </si>
  <si>
    <t>OLIVER PEÑA MATEO</t>
  </si>
  <si>
    <t>PAGO POR COLOCACION DE PUBLICIDAD A TRAVES DE:  ESKANDALO . POR EL PERIODO DEL 12 DE FEBRERO AL 11 DE ABRIL DEL 2024. NCF:B1500000250.</t>
  </si>
  <si>
    <t>05400376199</t>
  </si>
  <si>
    <t>BERNARDO GONZALEZ DIAZ</t>
  </si>
  <si>
    <t>PAGO POR COLOCACION DE PUBLICIDAD A TRAVES DE:  NOTI-ANALISIS . POR EL PERIODO DEL 12 DE FEBRERO AL 11 DE ABRIL DEL 2024. NCF:B1500000051.</t>
  </si>
  <si>
    <t>03101138851</t>
  </si>
  <si>
    <t>FRESA LUZ TORRES TORRES</t>
  </si>
  <si>
    <t>PAGO POR COLOCACION DE PUBLICIDAD A TRAVES DE: MUNDO LATINO. POR EL PERIODO DEL 12 DE FEBRERO AL 11 DE ABRIL DEL 2024. NCF:B1500000102..</t>
  </si>
  <si>
    <t>132422147</t>
  </si>
  <si>
    <t>COMUNICACIONES DE MULTITUDES 30 DÍAS, SRL</t>
  </si>
  <si>
    <t>PAGO POR COLOCACION PUBLICIDAD INSTITUCIONAL A TRAVES DE: 30 DIAS DE MULTITUDES. PERIODO FACTURADO DEL 12 DE FEBRERO AL 11 DE ABRIL DEL 2024. NCF:B1500000039.</t>
  </si>
  <si>
    <t>02000144275</t>
  </si>
  <si>
    <t>JUAN BAUTISTA VOLQUEZ PEÑA</t>
  </si>
  <si>
    <t>PAGO POR COLOCACION PUBLICIDAD INSTITUCIONAL A TRAVES DE: TAMO EN BAINA RADIO SHOW. PERIODO FACTURADO DEL 12 DE FEBRERO AL 11 DE ABRIL DEL 2024. NCF:B1500000001.</t>
  </si>
  <si>
    <t>03101104572</t>
  </si>
  <si>
    <t>FELIX DE JESUS FRANCO PEREZ</t>
  </si>
  <si>
    <t>PAGO POR COLOCACION PUBLICIDAD INSTITUCIONAL A TRAVES DE: ESPACIO ABIERTO. PERIODO FACTURADO DEL 12 DE FEBRERO AL 11 DE ABRIL DEL 2024. NCF:B1500000199.</t>
  </si>
  <si>
    <t>104595696</t>
  </si>
  <si>
    <t>PRONEMS PUBLICITARIA, SRL</t>
  </si>
  <si>
    <t>PAGO POR COLOCACION PUBLICIDAD INSTITUCIONAL A TRAVES DE: EL TOQUE DEL MEDIODIA. PERIODO FACTURADO DEL 12 DE FEBRERO AL 11 DE ABRIL DEL 2024. NCF:B1500000173.</t>
  </si>
  <si>
    <t>07300166910</t>
  </si>
  <si>
    <t>DOMINGO DE JESUS RODRIGUEZ ESPINAL</t>
  </si>
  <si>
    <t>PAGO POR COLOCACION PUBLICIDAD INSTITUCIONAL A TRAVES DE: LOS DUEÑOS DE LA TARDE. PERIODO FACTURADO DEL 12 DE FEBRERO AL 11 DE ABRIL DEL 2024. NCF:B1500000003.</t>
  </si>
  <si>
    <t>132608232</t>
  </si>
  <si>
    <t>ALIMENTARY LAND JAGD, SRL</t>
  </si>
  <si>
    <t>PAGO POR CONCEPTO ADQUISICION DE ALIMENTOS Y BEBIDAS PARA SER UTILIZADO EN  ESTA DIRECCION DE PRENSA DEL PRESIDENTE. NO. ORDEN: DPP-2024-00437. NCF:B1500000089 Y B1500000092.</t>
  </si>
  <si>
    <t>131300871</t>
  </si>
  <si>
    <t>GRUPO VERTICAL, SRL</t>
  </si>
  <si>
    <t>PAGO POR CONCEPTO DE MANTENIMIENTO O REPARACION DEL SISTEMA DE PLOMERIA Y SERVICIO DE EXTERMINACION O FUMIGACION E INSTALACION O SERVICIO DE SISTEMA DE ENERGIA ELECTRICA DE ESTA DPP. NO. ORDEN: DPP-2024-00422. NCF: B1500000067 Y B1500000068.</t>
  </si>
  <si>
    <t>22300109604</t>
  </si>
  <si>
    <t>JONATAN LUCIANO CONTRERAS HERNANDEZ</t>
  </si>
  <si>
    <t>PAGO POR COLOCACION DE PUBLICIDAD A TRAVES DE: RESUMEN DE NOTICIAS. POR EL PERIODO DEL 12 DE FEBRERO AL 11 DE ABRIL DEL 2024. NCF:B1500000029.</t>
  </si>
  <si>
    <t>08500049567</t>
  </si>
  <si>
    <t>NESTOR JULIO CASTILLO MEDINA</t>
  </si>
  <si>
    <t>PAGO POR COLOCACION PUBLICIDAD INSTITUCIONAL A TRAVES DE: MERIDIANO 85. PERIODO FACTURADO DEL 12 DE FEBRERO AL 11 DE ABRIL DEL 2024. NCF:B1500000102.</t>
  </si>
  <si>
    <t>00113030167</t>
  </si>
  <si>
    <t>JOSE RAFAEL LAHOZ</t>
  </si>
  <si>
    <t>PAGO POR COLOCACION DE PUBLICIDAD A TRAVES DE: COMENTANDO LO QUE PASO. POR EL PERIODO DEL 12 DE FEBRERO AL 11 DE ABRIL DEL 2024. NCF:B1500000239.</t>
  </si>
  <si>
    <t>PAGO POR CONCEPTO ADQUISICION  AGUA PURIFICADA PARA USO DE LA INSTITUCION. PERIODO FACTURADO 26/04/2024-23/05/2024. REF:DPP-DAF-CD-2024-0011. NO.ORDEN:DPP-2024-00870.</t>
  </si>
  <si>
    <t>2246</t>
  </si>
  <si>
    <t>2247</t>
  </si>
  <si>
    <t>2248</t>
  </si>
  <si>
    <t>2249</t>
  </si>
  <si>
    <t>2250</t>
  </si>
  <si>
    <t>2251</t>
  </si>
  <si>
    <t>2252</t>
  </si>
  <si>
    <t>2264</t>
  </si>
  <si>
    <t>2265</t>
  </si>
  <si>
    <t>2266</t>
  </si>
  <si>
    <t>2267</t>
  </si>
  <si>
    <t>2269</t>
  </si>
  <si>
    <t>2270</t>
  </si>
  <si>
    <t>2294</t>
  </si>
  <si>
    <t>2295</t>
  </si>
  <si>
    <t>2296</t>
  </si>
  <si>
    <t>2326</t>
  </si>
  <si>
    <t>2331</t>
  </si>
  <si>
    <t>2332</t>
  </si>
  <si>
    <t>2333</t>
  </si>
  <si>
    <t>2334</t>
  </si>
  <si>
    <t>2335</t>
  </si>
  <si>
    <t>2407</t>
  </si>
  <si>
    <t>2415</t>
  </si>
  <si>
    <t>2416</t>
  </si>
  <si>
    <t>2417</t>
  </si>
  <si>
    <t>2419</t>
  </si>
  <si>
    <t>2420</t>
  </si>
  <si>
    <t>2421</t>
  </si>
  <si>
    <t>2422</t>
  </si>
  <si>
    <t>2426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</si>
  <si>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</si>
  <si>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</si>
  <si>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</si>
  <si>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</si>
  <si>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</si>
  <si>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</si>
  <si>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</si>
  <si>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</si>
  <si>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</si>
  <si>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</si>
  <si>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</si>
  <si>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</si>
  <si>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2444</t>
  </si>
  <si>
    <t>2445</t>
  </si>
  <si>
    <t>2446</t>
  </si>
  <si>
    <t>2447</t>
  </si>
  <si>
    <t>2449</t>
  </si>
  <si>
    <t>2455</t>
  </si>
  <si>
    <t>2456</t>
  </si>
  <si>
    <t>2457</t>
  </si>
  <si>
    <t>2458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</si>
  <si>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</si>
  <si>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</si>
  <si>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</si>
  <si>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</si>
  <si>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</si>
  <si>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</si>
  <si>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</si>
  <si>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</si>
  <si>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</si>
  <si>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</si>
  <si>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</si>
  <si>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</si>
  <si>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</si>
  <si>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</si>
  <si>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</si>
  <si>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</si>
  <si>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</si>
  <si>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</si>
  <si>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2481</t>
  </si>
  <si>
    <t>03/06/2024</t>
  </si>
  <si>
    <t>04/06/2024</t>
  </si>
  <si>
    <t>05/06/2024</t>
  </si>
  <si>
    <t>06/06/2024</t>
  </si>
  <si>
    <t>11/06/2024</t>
  </si>
  <si>
    <t>17/06/2024</t>
  </si>
  <si>
    <t>18/06/2024</t>
  </si>
  <si>
    <t>19/06/2024</t>
  </si>
  <si>
    <t>20/06/2024</t>
  </si>
  <si>
    <t>21/06/2024</t>
  </si>
  <si>
    <t>24/06/2024</t>
  </si>
  <si>
    <t>25/06/2024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</si>
</sst>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b/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6" fillId="0" borderId="0" xfId="0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left" wrapText="1"/>
    </xf>
    <xf numFmtId="15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/>
    <xf numFmtId="4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2</xdr:row>
      <xdr:rowOff>19050</xdr:rowOff>
    </xdr:from>
    <xdr:to>
      <xdr:col>2</xdr:col>
      <xdr:colOff>2171498</xdr:colOff>
      <xdr:row>6</xdr:row>
      <xdr:rowOff>171529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19050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2</xdr:row>
      <xdr:rowOff>9525</xdr:rowOff>
    </xdr:from>
    <xdr:to>
      <xdr:col>9</xdr:col>
      <xdr:colOff>208561</xdr:colOff>
      <xdr:row>6</xdr:row>
      <xdr:rowOff>162004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75" y="390525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B3:N90"/>
  <sheetViews>
    <sheetView tabSelected="1" workbookViewId="0">
      <selection activeCell="R11" sqref="R11"/>
    </sheetView>
  </sheetViews>
  <sheetFormatPr baseColWidth="10" defaultColWidth="9.140625" defaultRowHeight="15" x14ac:dyDescent="0.25"/>
  <cols>
    <col min="1" max="1" width="20.85546875" customWidth="1"/>
    <col min="2" max="2" width="11.85546875" style="2" customWidth="1"/>
    <col min="3" max="3" width="36.140625" style="2" customWidth="1"/>
    <col min="4" max="4" width="66" style="2" customWidth="1"/>
    <col min="5" max="5" width="10.42578125" style="1" customWidth="1"/>
    <col min="6" max="6" width="9.7109375" customWidth="1"/>
    <col min="7" max="7" width="10.7109375" bestFit="1" customWidth="1"/>
    <col min="8" max="9" width="12.7109375" bestFit="1" customWidth="1"/>
    <col min="10" max="10" width="8.140625" bestFit="1" customWidth="1"/>
    <col min="11" max="11" width="6.5703125" style="1" bestFit="1" customWidth="1"/>
    <col min="13" max="13" width="10.140625" bestFit="1" customWidth="1"/>
  </cols>
  <sheetData>
    <row r="3" spans="2:11" ht="15" customHeight="1" x14ac:dyDescent="0.25">
      <c r="B3" s="19" t="s">
        <v>0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ht="15" customHeight="1" x14ac:dyDescent="0.25">
      <c r="B4" s="19" t="s">
        <v>1</v>
      </c>
      <c r="C4" s="19"/>
      <c r="D4" s="19"/>
      <c r="E4" s="19"/>
      <c r="F4" s="19"/>
      <c r="G4" s="19"/>
      <c r="H4" s="19"/>
      <c r="I4" s="19"/>
      <c r="J4" s="19"/>
      <c r="K4" s="19"/>
    </row>
    <row r="5" spans="2:11" ht="15" customHeight="1" x14ac:dyDescent="0.25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</row>
    <row r="6" spans="2:11" ht="15" customHeight="1" x14ac:dyDescent="0.25">
      <c r="B6" s="19" t="s">
        <v>30</v>
      </c>
      <c r="C6" s="19"/>
      <c r="D6" s="19"/>
      <c r="E6" s="19"/>
      <c r="F6" s="19"/>
      <c r="G6" s="19"/>
      <c r="H6" s="19"/>
      <c r="I6" s="19"/>
      <c r="J6" s="19"/>
      <c r="K6" s="19"/>
    </row>
    <row r="7" spans="2:11" x14ac:dyDescent="0.25">
      <c r="B7" s="20" t="s">
        <v>3</v>
      </c>
      <c r="C7" s="20"/>
      <c r="D7" s="20"/>
      <c r="E7" s="20"/>
      <c r="F7" s="20"/>
      <c r="G7" s="20"/>
      <c r="H7" s="20"/>
      <c r="I7" s="20"/>
      <c r="J7" s="20"/>
      <c r="K7" s="20"/>
    </row>
    <row r="8" spans="2:11" x14ac:dyDescent="0.25">
      <c r="B8"/>
    </row>
    <row r="9" spans="2:11" ht="23.25" x14ac:dyDescent="0.25">
      <c r="B9" s="3" t="s">
        <v>4</v>
      </c>
      <c r="C9" s="3" t="s">
        <v>5</v>
      </c>
      <c r="D9" s="3" t="s">
        <v>6</v>
      </c>
      <c r="E9" s="3" t="s">
        <v>8</v>
      </c>
      <c r="F9" s="3" t="s">
        <v>7</v>
      </c>
      <c r="G9" s="3" t="s">
        <v>9</v>
      </c>
      <c r="H9" s="4" t="s">
        <v>10</v>
      </c>
      <c r="I9" s="4" t="s">
        <v>11</v>
      </c>
      <c r="J9" s="3" t="s">
        <v>12</v>
      </c>
      <c r="K9" s="3" t="s">
        <v>13</v>
      </c>
    </row>
    <row r="10" spans="2:11" ht="34.5" x14ac:dyDescent="0.25">
      <c r="B10" s="21" t="s">
        <v>31</v>
      </c>
      <c r="C10" s="22" t="s">
        <v>32</v>
      </c>
      <c r="D10" s="23" t="s">
        <v>33</v>
      </c>
      <c r="E10" s="24" t="s">
        <v>307</v>
      </c>
      <c r="F10" s="21" t="s">
        <v>236</v>
      </c>
      <c r="G10" s="7">
        <v>45657</v>
      </c>
      <c r="H10" s="25">
        <v>94400</v>
      </c>
      <c r="I10" s="8">
        <f>+H10</f>
        <v>94400</v>
      </c>
      <c r="J10" s="5">
        <f t="shared" ref="J10:J62" si="0">+H10-I10</f>
        <v>0</v>
      </c>
      <c r="K10" s="6" t="s">
        <v>14</v>
      </c>
    </row>
    <row r="11" spans="2:11" ht="23.25" x14ac:dyDescent="0.25">
      <c r="B11" s="21" t="s">
        <v>34</v>
      </c>
      <c r="C11" s="22" t="s">
        <v>35</v>
      </c>
      <c r="D11" s="23" t="s">
        <v>36</v>
      </c>
      <c r="E11" s="24" t="s">
        <v>307</v>
      </c>
      <c r="F11" s="21" t="s">
        <v>237</v>
      </c>
      <c r="G11" s="7">
        <v>45657</v>
      </c>
      <c r="H11" s="25">
        <v>70800</v>
      </c>
      <c r="I11" s="8">
        <f t="shared" ref="I11:I63" si="1">+H11</f>
        <v>70800</v>
      </c>
      <c r="J11" s="5">
        <f t="shared" si="0"/>
        <v>0</v>
      </c>
      <c r="K11" s="6" t="s">
        <v>14</v>
      </c>
    </row>
    <row r="12" spans="2:11" ht="23.25" x14ac:dyDescent="0.25">
      <c r="B12" s="21" t="s">
        <v>37</v>
      </c>
      <c r="C12" s="22" t="s">
        <v>38</v>
      </c>
      <c r="D12" s="23" t="s">
        <v>39</v>
      </c>
      <c r="E12" s="24" t="s">
        <v>307</v>
      </c>
      <c r="F12" s="21" t="s">
        <v>238</v>
      </c>
      <c r="G12" s="7">
        <v>45657</v>
      </c>
      <c r="H12" s="25">
        <v>118000</v>
      </c>
      <c r="I12" s="8">
        <f t="shared" si="1"/>
        <v>118000</v>
      </c>
      <c r="J12" s="5">
        <f t="shared" si="0"/>
        <v>0</v>
      </c>
      <c r="K12" s="6" t="s">
        <v>14</v>
      </c>
    </row>
    <row r="13" spans="2:11" ht="34.5" x14ac:dyDescent="0.25">
      <c r="B13" s="21" t="s">
        <v>40</v>
      </c>
      <c r="C13" s="22" t="s">
        <v>41</v>
      </c>
      <c r="D13" s="23" t="s">
        <v>42</v>
      </c>
      <c r="E13" s="24" t="s">
        <v>307</v>
      </c>
      <c r="F13" s="21" t="s">
        <v>239</v>
      </c>
      <c r="G13" s="7">
        <v>45657</v>
      </c>
      <c r="H13" s="25">
        <v>47200</v>
      </c>
      <c r="I13" s="8">
        <f t="shared" si="1"/>
        <v>47200</v>
      </c>
      <c r="J13" s="5">
        <f t="shared" si="0"/>
        <v>0</v>
      </c>
      <c r="K13" s="6" t="s">
        <v>14</v>
      </c>
    </row>
    <row r="14" spans="2:11" ht="34.5" x14ac:dyDescent="0.25">
      <c r="B14" s="21" t="s">
        <v>43</v>
      </c>
      <c r="C14" s="22" t="s">
        <v>44</v>
      </c>
      <c r="D14" s="23" t="s">
        <v>45</v>
      </c>
      <c r="E14" s="24" t="s">
        <v>307</v>
      </c>
      <c r="F14" s="21" t="s">
        <v>240</v>
      </c>
      <c r="G14" s="7">
        <v>45657</v>
      </c>
      <c r="H14" s="25">
        <v>236000</v>
      </c>
      <c r="I14" s="8">
        <f t="shared" si="1"/>
        <v>236000</v>
      </c>
      <c r="J14" s="5">
        <f t="shared" si="0"/>
        <v>0</v>
      </c>
      <c r="K14" s="6" t="s">
        <v>14</v>
      </c>
    </row>
    <row r="15" spans="2:11" ht="23.25" x14ac:dyDescent="0.25">
      <c r="B15" s="21" t="s">
        <v>46</v>
      </c>
      <c r="C15" s="22" t="s">
        <v>47</v>
      </c>
      <c r="D15" s="23" t="s">
        <v>48</v>
      </c>
      <c r="E15" s="24" t="s">
        <v>307</v>
      </c>
      <c r="F15" s="21" t="s">
        <v>241</v>
      </c>
      <c r="G15" s="7">
        <v>45657</v>
      </c>
      <c r="H15" s="25">
        <v>59000</v>
      </c>
      <c r="I15" s="8">
        <f t="shared" si="1"/>
        <v>59000</v>
      </c>
      <c r="J15" s="5">
        <f t="shared" si="0"/>
        <v>0</v>
      </c>
      <c r="K15" s="6" t="s">
        <v>14</v>
      </c>
    </row>
    <row r="16" spans="2:11" ht="23.25" x14ac:dyDescent="0.25">
      <c r="B16" s="21" t="s">
        <v>49</v>
      </c>
      <c r="C16" s="22" t="s">
        <v>50</v>
      </c>
      <c r="D16" s="23" t="s">
        <v>51</v>
      </c>
      <c r="E16" s="24" t="s">
        <v>307</v>
      </c>
      <c r="F16" s="21" t="s">
        <v>242</v>
      </c>
      <c r="G16" s="7">
        <v>45657</v>
      </c>
      <c r="H16" s="25">
        <v>15857.34</v>
      </c>
      <c r="I16" s="8">
        <f t="shared" si="1"/>
        <v>15857.34</v>
      </c>
      <c r="J16" s="5">
        <f t="shared" si="0"/>
        <v>0</v>
      </c>
      <c r="K16" s="6" t="s">
        <v>14</v>
      </c>
    </row>
    <row r="17" spans="2:11" ht="23.25" x14ac:dyDescent="0.25">
      <c r="B17" s="21" t="s">
        <v>52</v>
      </c>
      <c r="C17" s="22" t="s">
        <v>53</v>
      </c>
      <c r="D17" s="23" t="s">
        <v>54</v>
      </c>
      <c r="E17" s="24" t="s">
        <v>307</v>
      </c>
      <c r="F17" s="21" t="s">
        <v>243</v>
      </c>
      <c r="G17" s="7">
        <v>45657</v>
      </c>
      <c r="H17" s="25">
        <v>59000</v>
      </c>
      <c r="I17" s="8">
        <f t="shared" si="1"/>
        <v>59000</v>
      </c>
      <c r="J17" s="5">
        <f t="shared" si="0"/>
        <v>0</v>
      </c>
      <c r="K17" s="6" t="s">
        <v>14</v>
      </c>
    </row>
    <row r="18" spans="2:11" ht="23.25" x14ac:dyDescent="0.25">
      <c r="B18" s="21" t="s">
        <v>55</v>
      </c>
      <c r="C18" s="22" t="s">
        <v>56</v>
      </c>
      <c r="D18" s="23" t="s">
        <v>57</v>
      </c>
      <c r="E18" s="24" t="s">
        <v>307</v>
      </c>
      <c r="F18" s="21" t="s">
        <v>244</v>
      </c>
      <c r="G18" s="7">
        <v>45657</v>
      </c>
      <c r="H18" s="25">
        <v>70800</v>
      </c>
      <c r="I18" s="8">
        <f t="shared" si="1"/>
        <v>70800</v>
      </c>
      <c r="J18" s="5">
        <f t="shared" si="0"/>
        <v>0</v>
      </c>
      <c r="K18" s="6" t="s">
        <v>14</v>
      </c>
    </row>
    <row r="19" spans="2:11" ht="23.25" x14ac:dyDescent="0.25">
      <c r="B19" s="21" t="s">
        <v>58</v>
      </c>
      <c r="C19" s="22" t="s">
        <v>59</v>
      </c>
      <c r="D19" s="23" t="s">
        <v>60</v>
      </c>
      <c r="E19" s="24" t="s">
        <v>307</v>
      </c>
      <c r="F19" s="21" t="s">
        <v>245</v>
      </c>
      <c r="G19" s="7">
        <v>45657</v>
      </c>
      <c r="H19" s="25">
        <v>188800</v>
      </c>
      <c r="I19" s="8">
        <f t="shared" si="1"/>
        <v>188800</v>
      </c>
      <c r="J19" s="5">
        <f t="shared" si="0"/>
        <v>0</v>
      </c>
      <c r="K19" s="6" t="s">
        <v>14</v>
      </c>
    </row>
    <row r="20" spans="2:11" ht="23.25" x14ac:dyDescent="0.25">
      <c r="B20" s="21" t="s">
        <v>61</v>
      </c>
      <c r="C20" s="22" t="s">
        <v>62</v>
      </c>
      <c r="D20" s="23" t="s">
        <v>63</v>
      </c>
      <c r="E20" s="24" t="s">
        <v>307</v>
      </c>
      <c r="F20" s="21" t="s">
        <v>246</v>
      </c>
      <c r="G20" s="7">
        <v>45657</v>
      </c>
      <c r="H20" s="25">
        <v>118000</v>
      </c>
      <c r="I20" s="8">
        <f t="shared" si="1"/>
        <v>118000</v>
      </c>
      <c r="J20" s="5">
        <f t="shared" si="0"/>
        <v>0</v>
      </c>
      <c r="K20" s="6" t="s">
        <v>14</v>
      </c>
    </row>
    <row r="21" spans="2:11" ht="23.25" x14ac:dyDescent="0.25">
      <c r="B21" s="21" t="s">
        <v>64</v>
      </c>
      <c r="C21" s="22" t="s">
        <v>65</v>
      </c>
      <c r="D21" s="23" t="s">
        <v>66</v>
      </c>
      <c r="E21" s="24" t="s">
        <v>307</v>
      </c>
      <c r="F21" s="21" t="s">
        <v>247</v>
      </c>
      <c r="G21" s="7">
        <v>45657</v>
      </c>
      <c r="H21" s="25">
        <v>118000</v>
      </c>
      <c r="I21" s="8">
        <f t="shared" si="1"/>
        <v>118000</v>
      </c>
      <c r="J21" s="5">
        <f t="shared" si="0"/>
        <v>0</v>
      </c>
      <c r="K21" s="6" t="s">
        <v>14</v>
      </c>
    </row>
    <row r="22" spans="2:11" ht="23.25" x14ac:dyDescent="0.25">
      <c r="B22" s="21" t="s">
        <v>67</v>
      </c>
      <c r="C22" s="22" t="s">
        <v>68</v>
      </c>
      <c r="D22" s="23" t="s">
        <v>69</v>
      </c>
      <c r="E22" s="24" t="s">
        <v>307</v>
      </c>
      <c r="F22" s="21" t="s">
        <v>248</v>
      </c>
      <c r="G22" s="7">
        <v>45657</v>
      </c>
      <c r="H22" s="25">
        <v>70800</v>
      </c>
      <c r="I22" s="8">
        <f t="shared" si="1"/>
        <v>70800</v>
      </c>
      <c r="J22" s="5">
        <f t="shared" si="0"/>
        <v>0</v>
      </c>
      <c r="K22" s="6" t="s">
        <v>14</v>
      </c>
    </row>
    <row r="23" spans="2:11" ht="34.5" x14ac:dyDescent="0.25">
      <c r="B23" s="21" t="s">
        <v>70</v>
      </c>
      <c r="C23" s="22" t="s">
        <v>71</v>
      </c>
      <c r="D23" s="23" t="s">
        <v>72</v>
      </c>
      <c r="E23" s="24" t="s">
        <v>308</v>
      </c>
      <c r="F23" s="21" t="s">
        <v>249</v>
      </c>
      <c r="G23" s="7">
        <v>45657</v>
      </c>
      <c r="H23" s="25">
        <v>354000</v>
      </c>
      <c r="I23" s="8">
        <f t="shared" si="1"/>
        <v>354000</v>
      </c>
      <c r="J23" s="5">
        <f t="shared" si="0"/>
        <v>0</v>
      </c>
      <c r="K23" s="6" t="s">
        <v>14</v>
      </c>
    </row>
    <row r="24" spans="2:11" ht="34.5" x14ac:dyDescent="0.25">
      <c r="B24" s="21" t="s">
        <v>28</v>
      </c>
      <c r="C24" s="26" t="s">
        <v>29</v>
      </c>
      <c r="D24" s="23" t="s">
        <v>73</v>
      </c>
      <c r="E24" s="24" t="s">
        <v>308</v>
      </c>
      <c r="F24" s="21" t="s">
        <v>250</v>
      </c>
      <c r="G24" s="7">
        <v>45657</v>
      </c>
      <c r="H24" s="25">
        <v>65844</v>
      </c>
      <c r="I24" s="8">
        <f t="shared" si="1"/>
        <v>65844</v>
      </c>
      <c r="J24" s="5">
        <f t="shared" si="0"/>
        <v>0</v>
      </c>
      <c r="K24" s="6" t="s">
        <v>14</v>
      </c>
    </row>
    <row r="25" spans="2:11" ht="23.25" x14ac:dyDescent="0.25">
      <c r="B25" s="21" t="s">
        <v>74</v>
      </c>
      <c r="C25" s="22" t="s">
        <v>75</v>
      </c>
      <c r="D25" s="23" t="s">
        <v>76</v>
      </c>
      <c r="E25" s="24" t="s">
        <v>308</v>
      </c>
      <c r="F25" s="21" t="s">
        <v>251</v>
      </c>
      <c r="G25" s="7">
        <v>45657</v>
      </c>
      <c r="H25" s="25">
        <v>59000</v>
      </c>
      <c r="I25" s="8">
        <f t="shared" si="1"/>
        <v>59000</v>
      </c>
      <c r="J25" s="5">
        <f t="shared" si="0"/>
        <v>0</v>
      </c>
      <c r="K25" s="6" t="s">
        <v>14</v>
      </c>
    </row>
    <row r="26" spans="2:11" ht="23.25" x14ac:dyDescent="0.25">
      <c r="B26" s="21" t="s">
        <v>77</v>
      </c>
      <c r="C26" s="22" t="s">
        <v>78</v>
      </c>
      <c r="D26" s="23" t="s">
        <v>79</v>
      </c>
      <c r="E26" s="24" t="s">
        <v>309</v>
      </c>
      <c r="F26" s="21" t="s">
        <v>252</v>
      </c>
      <c r="G26" s="7">
        <v>45657</v>
      </c>
      <c r="H26" s="25">
        <v>33335</v>
      </c>
      <c r="I26" s="8">
        <f t="shared" si="1"/>
        <v>33335</v>
      </c>
      <c r="J26" s="5">
        <f t="shared" si="0"/>
        <v>0</v>
      </c>
      <c r="K26" s="6" t="s">
        <v>14</v>
      </c>
    </row>
    <row r="27" spans="2:11" ht="23.25" x14ac:dyDescent="0.25">
      <c r="B27" s="21" t="s">
        <v>80</v>
      </c>
      <c r="C27" s="22" t="s">
        <v>81</v>
      </c>
      <c r="D27" s="23" t="s">
        <v>82</v>
      </c>
      <c r="E27" s="24" t="s">
        <v>310</v>
      </c>
      <c r="F27" s="21" t="s">
        <v>253</v>
      </c>
      <c r="G27" s="7">
        <v>45657</v>
      </c>
      <c r="H27" s="25">
        <v>5664</v>
      </c>
      <c r="I27" s="8">
        <f t="shared" si="1"/>
        <v>5664</v>
      </c>
      <c r="J27" s="5">
        <f t="shared" si="0"/>
        <v>0</v>
      </c>
      <c r="K27" s="6" t="s">
        <v>14</v>
      </c>
    </row>
    <row r="28" spans="2:11" ht="23.25" x14ac:dyDescent="0.25">
      <c r="B28" s="21" t="s">
        <v>83</v>
      </c>
      <c r="C28" s="22" t="s">
        <v>84</v>
      </c>
      <c r="D28" s="23" t="s">
        <v>85</v>
      </c>
      <c r="E28" s="24" t="s">
        <v>310</v>
      </c>
      <c r="F28" s="21" t="s">
        <v>254</v>
      </c>
      <c r="G28" s="7">
        <v>45657</v>
      </c>
      <c r="H28" s="25">
        <v>236000</v>
      </c>
      <c r="I28" s="8">
        <f t="shared" si="1"/>
        <v>236000</v>
      </c>
      <c r="J28" s="5">
        <f t="shared" si="0"/>
        <v>0</v>
      </c>
      <c r="K28" s="6" t="s">
        <v>14</v>
      </c>
    </row>
    <row r="29" spans="2:11" ht="23.25" x14ac:dyDescent="0.25">
      <c r="B29" s="21" t="s">
        <v>86</v>
      </c>
      <c r="C29" s="22" t="s">
        <v>87</v>
      </c>
      <c r="D29" s="23" t="s">
        <v>88</v>
      </c>
      <c r="E29" s="24" t="s">
        <v>310</v>
      </c>
      <c r="F29" s="21" t="s">
        <v>255</v>
      </c>
      <c r="G29" s="7">
        <v>45657</v>
      </c>
      <c r="H29" s="25">
        <v>47200</v>
      </c>
      <c r="I29" s="8">
        <f t="shared" si="1"/>
        <v>47200</v>
      </c>
      <c r="J29" s="5">
        <f t="shared" si="0"/>
        <v>0</v>
      </c>
      <c r="K29" s="6" t="s">
        <v>14</v>
      </c>
    </row>
    <row r="30" spans="2:11" ht="23.25" x14ac:dyDescent="0.25">
      <c r="B30" s="21" t="s">
        <v>89</v>
      </c>
      <c r="C30" s="22" t="s">
        <v>90</v>
      </c>
      <c r="D30" s="23" t="s">
        <v>91</v>
      </c>
      <c r="E30" s="24" t="s">
        <v>310</v>
      </c>
      <c r="F30" s="21" t="s">
        <v>256</v>
      </c>
      <c r="G30" s="7">
        <v>45657</v>
      </c>
      <c r="H30" s="25">
        <v>188800</v>
      </c>
      <c r="I30" s="8">
        <f t="shared" si="1"/>
        <v>188800</v>
      </c>
      <c r="J30" s="5">
        <f t="shared" si="0"/>
        <v>0</v>
      </c>
      <c r="K30" s="6" t="s">
        <v>14</v>
      </c>
    </row>
    <row r="31" spans="2:11" ht="34.5" x14ac:dyDescent="0.25">
      <c r="B31" s="21" t="s">
        <v>92</v>
      </c>
      <c r="C31" s="22" t="s">
        <v>93</v>
      </c>
      <c r="D31" s="23" t="s">
        <v>94</v>
      </c>
      <c r="E31" s="24" t="s">
        <v>310</v>
      </c>
      <c r="F31" s="21" t="s">
        <v>257</v>
      </c>
      <c r="G31" s="7">
        <v>45657</v>
      </c>
      <c r="H31" s="25">
        <v>236000</v>
      </c>
      <c r="I31" s="8">
        <f t="shared" si="1"/>
        <v>236000</v>
      </c>
      <c r="J31" s="5">
        <f t="shared" si="0"/>
        <v>0</v>
      </c>
      <c r="K31" s="6" t="s">
        <v>14</v>
      </c>
    </row>
    <row r="32" spans="2:11" ht="23.25" x14ac:dyDescent="0.25">
      <c r="B32" s="21" t="s">
        <v>95</v>
      </c>
      <c r="C32" s="22" t="s">
        <v>96</v>
      </c>
      <c r="D32" s="23" t="s">
        <v>97</v>
      </c>
      <c r="E32" s="24" t="s">
        <v>311</v>
      </c>
      <c r="F32" s="21" t="s">
        <v>258</v>
      </c>
      <c r="G32" s="7">
        <v>45657</v>
      </c>
      <c r="H32" s="25">
        <v>708000</v>
      </c>
      <c r="I32" s="8">
        <f t="shared" si="1"/>
        <v>708000</v>
      </c>
      <c r="J32" s="5">
        <f t="shared" si="0"/>
        <v>0</v>
      </c>
      <c r="K32" s="6" t="s">
        <v>14</v>
      </c>
    </row>
    <row r="33" spans="2:11" ht="23.25" x14ac:dyDescent="0.25">
      <c r="B33" s="21" t="s">
        <v>98</v>
      </c>
      <c r="C33" s="22" t="s">
        <v>99</v>
      </c>
      <c r="D33" s="23" t="s">
        <v>100</v>
      </c>
      <c r="E33" s="24" t="s">
        <v>312</v>
      </c>
      <c r="F33" s="21" t="s">
        <v>259</v>
      </c>
      <c r="G33" s="7">
        <v>45657</v>
      </c>
      <c r="H33" s="25">
        <v>188800</v>
      </c>
      <c r="I33" s="8">
        <f t="shared" si="1"/>
        <v>188800</v>
      </c>
      <c r="J33" s="5">
        <f t="shared" si="0"/>
        <v>0</v>
      </c>
      <c r="K33" s="6" t="s">
        <v>14</v>
      </c>
    </row>
    <row r="34" spans="2:11" ht="23.25" x14ac:dyDescent="0.25">
      <c r="B34" s="21" t="s">
        <v>101</v>
      </c>
      <c r="C34" s="22" t="s">
        <v>102</v>
      </c>
      <c r="D34" s="23" t="s">
        <v>103</v>
      </c>
      <c r="E34" s="24" t="s">
        <v>312</v>
      </c>
      <c r="F34" s="21" t="s">
        <v>260</v>
      </c>
      <c r="G34" s="7">
        <v>45657</v>
      </c>
      <c r="H34" s="25">
        <v>47200</v>
      </c>
      <c r="I34" s="8">
        <f t="shared" si="1"/>
        <v>47200</v>
      </c>
      <c r="J34" s="5">
        <f t="shared" si="0"/>
        <v>0</v>
      </c>
      <c r="K34" s="6" t="s">
        <v>14</v>
      </c>
    </row>
    <row r="35" spans="2:11" ht="23.25" x14ac:dyDescent="0.25">
      <c r="B35" s="21" t="s">
        <v>104</v>
      </c>
      <c r="C35" s="22" t="s">
        <v>105</v>
      </c>
      <c r="D35" s="23" t="s">
        <v>106</v>
      </c>
      <c r="E35" s="24" t="s">
        <v>312</v>
      </c>
      <c r="F35" s="21" t="s">
        <v>261</v>
      </c>
      <c r="G35" s="7">
        <v>45657</v>
      </c>
      <c r="H35" s="25">
        <v>106200</v>
      </c>
      <c r="I35" s="8">
        <f t="shared" si="1"/>
        <v>106200</v>
      </c>
      <c r="J35" s="5">
        <f t="shared" si="0"/>
        <v>0</v>
      </c>
      <c r="K35" s="6" t="s">
        <v>14</v>
      </c>
    </row>
    <row r="36" spans="2:11" ht="23.25" x14ac:dyDescent="0.25">
      <c r="B36" s="21" t="s">
        <v>107</v>
      </c>
      <c r="C36" s="22" t="s">
        <v>108</v>
      </c>
      <c r="D36" s="23" t="s">
        <v>109</v>
      </c>
      <c r="E36" s="24" t="s">
        <v>312</v>
      </c>
      <c r="F36" s="21" t="s">
        <v>262</v>
      </c>
      <c r="G36" s="7">
        <v>45657</v>
      </c>
      <c r="H36" s="25">
        <v>188800</v>
      </c>
      <c r="I36" s="8">
        <f t="shared" si="1"/>
        <v>188800</v>
      </c>
      <c r="J36" s="5">
        <f t="shared" si="0"/>
        <v>0</v>
      </c>
      <c r="K36" s="6" t="s">
        <v>14</v>
      </c>
    </row>
    <row r="37" spans="2:11" ht="34.5" x14ac:dyDescent="0.25">
      <c r="B37" s="21" t="s">
        <v>110</v>
      </c>
      <c r="C37" s="26" t="s">
        <v>111</v>
      </c>
      <c r="D37" s="23" t="s">
        <v>112</v>
      </c>
      <c r="E37" s="24" t="s">
        <v>312</v>
      </c>
      <c r="F37" s="21" t="s">
        <v>263</v>
      </c>
      <c r="G37" s="7">
        <v>45657</v>
      </c>
      <c r="H37" s="25">
        <v>354000</v>
      </c>
      <c r="I37" s="8">
        <f t="shared" si="1"/>
        <v>354000</v>
      </c>
      <c r="J37" s="5">
        <f t="shared" si="0"/>
        <v>0</v>
      </c>
      <c r="K37" s="6" t="s">
        <v>14</v>
      </c>
    </row>
    <row r="38" spans="2:11" ht="23.25" x14ac:dyDescent="0.25">
      <c r="B38" s="21" t="s">
        <v>113</v>
      </c>
      <c r="C38" s="22" t="s">
        <v>114</v>
      </c>
      <c r="D38" s="23" t="s">
        <v>115</v>
      </c>
      <c r="E38" s="24" t="s">
        <v>312</v>
      </c>
      <c r="F38" s="21" t="s">
        <v>264</v>
      </c>
      <c r="G38" s="7">
        <v>45657</v>
      </c>
      <c r="H38" s="25">
        <v>94400</v>
      </c>
      <c r="I38" s="8">
        <f t="shared" si="1"/>
        <v>94400</v>
      </c>
      <c r="J38" s="5">
        <f t="shared" si="0"/>
        <v>0</v>
      </c>
      <c r="K38" s="6" t="s">
        <v>14</v>
      </c>
    </row>
    <row r="39" spans="2:11" ht="34.5" x14ac:dyDescent="0.25">
      <c r="B39" s="21" t="s">
        <v>116</v>
      </c>
      <c r="C39" s="22" t="s">
        <v>117</v>
      </c>
      <c r="D39" s="23" t="s">
        <v>118</v>
      </c>
      <c r="E39" s="24" t="s">
        <v>312</v>
      </c>
      <c r="F39" s="21" t="s">
        <v>265</v>
      </c>
      <c r="G39" s="7">
        <v>45657</v>
      </c>
      <c r="H39" s="25">
        <v>118000</v>
      </c>
      <c r="I39" s="8">
        <f t="shared" si="1"/>
        <v>118000</v>
      </c>
      <c r="J39" s="5">
        <f t="shared" si="0"/>
        <v>0</v>
      </c>
      <c r="K39" s="6" t="s">
        <v>14</v>
      </c>
    </row>
    <row r="40" spans="2:11" ht="23.25" x14ac:dyDescent="0.25">
      <c r="B40" s="21" t="s">
        <v>119</v>
      </c>
      <c r="C40" s="22" t="s">
        <v>120</v>
      </c>
      <c r="D40" s="23" t="s">
        <v>121</v>
      </c>
      <c r="E40" s="24" t="s">
        <v>313</v>
      </c>
      <c r="F40" s="21" t="s">
        <v>266</v>
      </c>
      <c r="G40" s="7">
        <v>45657</v>
      </c>
      <c r="H40" s="25">
        <v>236000</v>
      </c>
      <c r="I40" s="8">
        <f t="shared" si="1"/>
        <v>236000</v>
      </c>
      <c r="J40" s="5">
        <f t="shared" si="0"/>
        <v>0</v>
      </c>
      <c r="K40" s="6" t="s">
        <v>14</v>
      </c>
    </row>
    <row r="41" spans="2:11" ht="23.25" x14ac:dyDescent="0.25">
      <c r="B41" s="21" t="s">
        <v>15</v>
      </c>
      <c r="C41" s="22" t="s">
        <v>16</v>
      </c>
      <c r="D41" s="23" t="s">
        <v>122</v>
      </c>
      <c r="E41" s="24" t="s">
        <v>313</v>
      </c>
      <c r="F41" s="21" t="s">
        <v>267</v>
      </c>
      <c r="G41" s="7">
        <v>45657</v>
      </c>
      <c r="H41" s="25">
        <v>37219.56</v>
      </c>
      <c r="I41" s="8">
        <f t="shared" si="1"/>
        <v>37219.56</v>
      </c>
      <c r="J41" s="5">
        <f t="shared" si="0"/>
        <v>0</v>
      </c>
      <c r="K41" s="6" t="s">
        <v>14</v>
      </c>
    </row>
    <row r="42" spans="2:11" ht="23.25" x14ac:dyDescent="0.25">
      <c r="B42" s="21" t="s">
        <v>123</v>
      </c>
      <c r="C42" s="22" t="s">
        <v>124</v>
      </c>
      <c r="D42" s="23" t="s">
        <v>125</v>
      </c>
      <c r="E42" s="24" t="s">
        <v>313</v>
      </c>
      <c r="F42" s="21" t="s">
        <v>268</v>
      </c>
      <c r="G42" s="7">
        <v>45657</v>
      </c>
      <c r="H42" s="25">
        <v>47200</v>
      </c>
      <c r="I42" s="8">
        <f t="shared" si="1"/>
        <v>47200</v>
      </c>
      <c r="J42" s="5">
        <f t="shared" si="0"/>
        <v>0</v>
      </c>
      <c r="K42" s="6" t="s">
        <v>14</v>
      </c>
    </row>
    <row r="43" spans="2:11" ht="23.25" x14ac:dyDescent="0.25">
      <c r="B43" s="21" t="s">
        <v>126</v>
      </c>
      <c r="C43" s="22" t="s">
        <v>127</v>
      </c>
      <c r="D43" s="23" t="s">
        <v>128</v>
      </c>
      <c r="E43" s="24" t="s">
        <v>313</v>
      </c>
      <c r="F43" s="21" t="s">
        <v>269</v>
      </c>
      <c r="G43" s="7">
        <v>45657</v>
      </c>
      <c r="H43" s="25">
        <v>70800</v>
      </c>
      <c r="I43" s="8">
        <f t="shared" si="1"/>
        <v>70800</v>
      </c>
      <c r="J43" s="5">
        <f t="shared" si="0"/>
        <v>0</v>
      </c>
      <c r="K43" s="6" t="s">
        <v>14</v>
      </c>
    </row>
    <row r="44" spans="2:11" ht="23.25" x14ac:dyDescent="0.25">
      <c r="B44" s="21" t="s">
        <v>129</v>
      </c>
      <c r="C44" s="22" t="s">
        <v>130</v>
      </c>
      <c r="D44" s="23" t="s">
        <v>131</v>
      </c>
      <c r="E44" s="24" t="s">
        <v>313</v>
      </c>
      <c r="F44" s="21" t="s">
        <v>270</v>
      </c>
      <c r="G44" s="7">
        <v>45657</v>
      </c>
      <c r="H44" s="25">
        <v>59000</v>
      </c>
      <c r="I44" s="8">
        <f t="shared" si="1"/>
        <v>59000</v>
      </c>
      <c r="J44" s="5">
        <f t="shared" si="0"/>
        <v>0</v>
      </c>
      <c r="K44" s="6" t="s">
        <v>14</v>
      </c>
    </row>
    <row r="45" spans="2:11" ht="23.25" x14ac:dyDescent="0.25">
      <c r="B45" s="21" t="s">
        <v>132</v>
      </c>
      <c r="C45" s="26" t="s">
        <v>133</v>
      </c>
      <c r="D45" s="23" t="s">
        <v>134</v>
      </c>
      <c r="E45" s="24" t="s">
        <v>313</v>
      </c>
      <c r="F45" s="21" t="s">
        <v>271</v>
      </c>
      <c r="G45" s="7">
        <v>45657</v>
      </c>
      <c r="H45" s="25">
        <v>188800</v>
      </c>
      <c r="I45" s="8">
        <f t="shared" si="1"/>
        <v>188800</v>
      </c>
      <c r="J45" s="5">
        <f t="shared" si="0"/>
        <v>0</v>
      </c>
      <c r="K45" s="6" t="s">
        <v>14</v>
      </c>
    </row>
    <row r="46" spans="2:11" ht="23.25" x14ac:dyDescent="0.25">
      <c r="B46" s="21" t="s">
        <v>135</v>
      </c>
      <c r="C46" s="22" t="s">
        <v>136</v>
      </c>
      <c r="D46" s="23" t="s">
        <v>137</v>
      </c>
      <c r="E46" s="24" t="s">
        <v>313</v>
      </c>
      <c r="F46" s="21" t="s">
        <v>272</v>
      </c>
      <c r="G46" s="7">
        <v>45657</v>
      </c>
      <c r="H46" s="25">
        <v>82600</v>
      </c>
      <c r="I46" s="8">
        <f t="shared" si="1"/>
        <v>82600</v>
      </c>
      <c r="J46" s="5">
        <f t="shared" si="0"/>
        <v>0</v>
      </c>
      <c r="K46" s="6" t="s">
        <v>14</v>
      </c>
    </row>
    <row r="47" spans="2:11" ht="23.25" x14ac:dyDescent="0.25">
      <c r="B47" s="21" t="s">
        <v>138</v>
      </c>
      <c r="C47" s="22" t="s">
        <v>139</v>
      </c>
      <c r="D47" s="23" t="s">
        <v>140</v>
      </c>
      <c r="E47" s="24" t="s">
        <v>313</v>
      </c>
      <c r="F47" s="21" t="s">
        <v>273</v>
      </c>
      <c r="G47" s="7">
        <v>45657</v>
      </c>
      <c r="H47" s="25">
        <v>59000</v>
      </c>
      <c r="I47" s="8">
        <f t="shared" si="1"/>
        <v>59000</v>
      </c>
      <c r="J47" s="5">
        <f t="shared" si="0"/>
        <v>0</v>
      </c>
      <c r="K47" s="6" t="s">
        <v>14</v>
      </c>
    </row>
    <row r="48" spans="2:11" ht="23.25" x14ac:dyDescent="0.25">
      <c r="B48" s="21" t="s">
        <v>141</v>
      </c>
      <c r="C48" s="22" t="s">
        <v>142</v>
      </c>
      <c r="D48" s="23" t="s">
        <v>143</v>
      </c>
      <c r="E48" s="24" t="s">
        <v>313</v>
      </c>
      <c r="F48" s="21" t="s">
        <v>274</v>
      </c>
      <c r="G48" s="7">
        <v>45657</v>
      </c>
      <c r="H48" s="25">
        <v>94400</v>
      </c>
      <c r="I48" s="8">
        <f t="shared" si="1"/>
        <v>94400</v>
      </c>
      <c r="J48" s="5">
        <f t="shared" si="0"/>
        <v>0</v>
      </c>
      <c r="K48" s="6" t="s">
        <v>14</v>
      </c>
    </row>
    <row r="49" spans="2:14" ht="23.25" x14ac:dyDescent="0.25">
      <c r="B49" s="21" t="s">
        <v>144</v>
      </c>
      <c r="C49" s="22" t="s">
        <v>145</v>
      </c>
      <c r="D49" s="23" t="s">
        <v>146</v>
      </c>
      <c r="E49" s="24" t="s">
        <v>313</v>
      </c>
      <c r="F49" s="21" t="s">
        <v>275</v>
      </c>
      <c r="G49" s="7">
        <v>45657</v>
      </c>
      <c r="H49" s="25">
        <v>141600</v>
      </c>
      <c r="I49" s="8">
        <f t="shared" si="1"/>
        <v>141600</v>
      </c>
      <c r="J49" s="5">
        <f t="shared" si="0"/>
        <v>0</v>
      </c>
      <c r="K49" s="6" t="s">
        <v>14</v>
      </c>
    </row>
    <row r="50" spans="2:14" ht="23.25" x14ac:dyDescent="0.25">
      <c r="B50" s="21" t="s">
        <v>147</v>
      </c>
      <c r="C50" s="22" t="s">
        <v>148</v>
      </c>
      <c r="D50" s="23" t="s">
        <v>149</v>
      </c>
      <c r="E50" s="24" t="s">
        <v>313</v>
      </c>
      <c r="F50" s="21" t="s">
        <v>276</v>
      </c>
      <c r="G50" s="7">
        <v>45657</v>
      </c>
      <c r="H50" s="25">
        <v>47200</v>
      </c>
      <c r="I50" s="8">
        <f t="shared" si="1"/>
        <v>47200</v>
      </c>
      <c r="J50" s="5">
        <f t="shared" si="0"/>
        <v>0</v>
      </c>
      <c r="K50" s="6" t="s">
        <v>14</v>
      </c>
    </row>
    <row r="51" spans="2:14" ht="23.25" x14ac:dyDescent="0.25">
      <c r="B51" s="21" t="s">
        <v>150</v>
      </c>
      <c r="C51" s="22" t="s">
        <v>151</v>
      </c>
      <c r="D51" s="23" t="s">
        <v>152</v>
      </c>
      <c r="E51" s="24" t="s">
        <v>313</v>
      </c>
      <c r="F51" s="21" t="s">
        <v>277</v>
      </c>
      <c r="G51" s="7">
        <v>45657</v>
      </c>
      <c r="H51" s="25">
        <v>70800</v>
      </c>
      <c r="I51" s="8">
        <f t="shared" si="1"/>
        <v>70800</v>
      </c>
      <c r="J51" s="5">
        <f t="shared" si="0"/>
        <v>0</v>
      </c>
      <c r="K51" s="6" t="s">
        <v>14</v>
      </c>
    </row>
    <row r="52" spans="2:14" ht="23.25" x14ac:dyDescent="0.25">
      <c r="B52" s="21" t="s">
        <v>153</v>
      </c>
      <c r="C52" s="22" t="s">
        <v>154</v>
      </c>
      <c r="D52" s="23" t="s">
        <v>155</v>
      </c>
      <c r="E52" s="24" t="s">
        <v>313</v>
      </c>
      <c r="F52" s="21" t="s">
        <v>278</v>
      </c>
      <c r="G52" s="7">
        <v>45657</v>
      </c>
      <c r="H52" s="25">
        <v>118000</v>
      </c>
      <c r="I52" s="8">
        <f t="shared" si="1"/>
        <v>118000</v>
      </c>
      <c r="J52" s="5">
        <f t="shared" si="0"/>
        <v>0</v>
      </c>
      <c r="K52" s="6" t="s">
        <v>14</v>
      </c>
    </row>
    <row r="53" spans="2:14" ht="23.25" x14ac:dyDescent="0.25">
      <c r="B53" s="21" t="s">
        <v>156</v>
      </c>
      <c r="C53" s="22" t="s">
        <v>157</v>
      </c>
      <c r="D53" s="23" t="s">
        <v>158</v>
      </c>
      <c r="E53" s="24" t="s">
        <v>314</v>
      </c>
      <c r="F53" s="21" t="s">
        <v>279</v>
      </c>
      <c r="G53" s="7">
        <v>45657</v>
      </c>
      <c r="H53" s="25">
        <v>59000</v>
      </c>
      <c r="I53" s="8">
        <f t="shared" si="1"/>
        <v>59000</v>
      </c>
      <c r="J53" s="5">
        <f t="shared" si="0"/>
        <v>0</v>
      </c>
      <c r="K53" s="6" t="s">
        <v>14</v>
      </c>
    </row>
    <row r="54" spans="2:14" ht="23.25" x14ac:dyDescent="0.25">
      <c r="B54" s="21" t="s">
        <v>159</v>
      </c>
      <c r="C54" s="22" t="s">
        <v>160</v>
      </c>
      <c r="D54" s="23" t="s">
        <v>161</v>
      </c>
      <c r="E54" s="24" t="s">
        <v>314</v>
      </c>
      <c r="F54" s="21" t="s">
        <v>280</v>
      </c>
      <c r="G54" s="7">
        <v>45657</v>
      </c>
      <c r="H54" s="25">
        <v>188800</v>
      </c>
      <c r="I54" s="8">
        <f t="shared" si="1"/>
        <v>188800</v>
      </c>
      <c r="J54" s="5">
        <f t="shared" si="0"/>
        <v>0</v>
      </c>
      <c r="K54" s="6" t="s">
        <v>14</v>
      </c>
    </row>
    <row r="55" spans="2:14" ht="23.25" x14ac:dyDescent="0.25">
      <c r="B55" s="21" t="s">
        <v>162</v>
      </c>
      <c r="C55" s="22" t="s">
        <v>163</v>
      </c>
      <c r="D55" s="23" t="s">
        <v>164</v>
      </c>
      <c r="E55" s="24" t="s">
        <v>314</v>
      </c>
      <c r="F55" s="21" t="s">
        <v>281</v>
      </c>
      <c r="G55" s="7">
        <v>45657</v>
      </c>
      <c r="H55" s="25">
        <v>94400</v>
      </c>
      <c r="I55" s="8">
        <f t="shared" si="1"/>
        <v>94400</v>
      </c>
      <c r="J55" s="5">
        <f t="shared" si="0"/>
        <v>0</v>
      </c>
      <c r="K55" s="6" t="s">
        <v>14</v>
      </c>
    </row>
    <row r="56" spans="2:14" ht="34.5" x14ac:dyDescent="0.25">
      <c r="B56" s="21" t="s">
        <v>165</v>
      </c>
      <c r="C56" s="22" t="s">
        <v>166</v>
      </c>
      <c r="D56" s="23" t="s">
        <v>167</v>
      </c>
      <c r="E56" s="24" t="s">
        <v>314</v>
      </c>
      <c r="F56" s="21" t="s">
        <v>282</v>
      </c>
      <c r="G56" s="7">
        <v>45657</v>
      </c>
      <c r="H56" s="25">
        <v>141600</v>
      </c>
      <c r="I56" s="8">
        <f t="shared" si="1"/>
        <v>141600</v>
      </c>
      <c r="J56" s="5">
        <f t="shared" si="0"/>
        <v>0</v>
      </c>
      <c r="K56" s="6" t="s">
        <v>14</v>
      </c>
    </row>
    <row r="57" spans="2:14" ht="34.5" x14ac:dyDescent="0.25">
      <c r="B57" s="21" t="s">
        <v>168</v>
      </c>
      <c r="C57" s="22" t="s">
        <v>169</v>
      </c>
      <c r="D57" s="23" t="s">
        <v>170</v>
      </c>
      <c r="E57" s="24" t="s">
        <v>314</v>
      </c>
      <c r="F57" s="21" t="s">
        <v>283</v>
      </c>
      <c r="G57" s="7">
        <v>45657</v>
      </c>
      <c r="H57" s="25">
        <v>472000</v>
      </c>
      <c r="I57" s="8">
        <f t="shared" si="1"/>
        <v>472000</v>
      </c>
      <c r="J57" s="5">
        <f t="shared" si="0"/>
        <v>0</v>
      </c>
      <c r="K57" s="6" t="s">
        <v>14</v>
      </c>
    </row>
    <row r="58" spans="2:14" ht="23.25" x14ac:dyDescent="0.25">
      <c r="B58" s="21" t="s">
        <v>171</v>
      </c>
      <c r="C58" s="22" t="s">
        <v>172</v>
      </c>
      <c r="D58" s="23" t="s">
        <v>173</v>
      </c>
      <c r="E58" s="24" t="s">
        <v>315</v>
      </c>
      <c r="F58" s="21" t="s">
        <v>284</v>
      </c>
      <c r="G58" s="7">
        <v>45657</v>
      </c>
      <c r="H58" s="25">
        <v>118000</v>
      </c>
      <c r="I58" s="8">
        <f t="shared" si="1"/>
        <v>118000</v>
      </c>
      <c r="J58" s="5">
        <f t="shared" si="0"/>
        <v>0</v>
      </c>
      <c r="K58" s="6" t="s">
        <v>14</v>
      </c>
    </row>
    <row r="59" spans="2:14" ht="23.25" x14ac:dyDescent="0.25">
      <c r="B59" s="21" t="s">
        <v>174</v>
      </c>
      <c r="C59" s="22" t="s">
        <v>175</v>
      </c>
      <c r="D59" s="23" t="s">
        <v>176</v>
      </c>
      <c r="E59" s="24" t="s">
        <v>315</v>
      </c>
      <c r="F59" s="21" t="s">
        <v>285</v>
      </c>
      <c r="G59" s="7">
        <v>45657</v>
      </c>
      <c r="H59" s="25">
        <v>354000</v>
      </c>
      <c r="I59" s="8">
        <f t="shared" si="1"/>
        <v>354000</v>
      </c>
      <c r="J59" s="5">
        <f t="shared" si="0"/>
        <v>0</v>
      </c>
      <c r="K59" s="6" t="s">
        <v>14</v>
      </c>
    </row>
    <row r="60" spans="2:14" ht="23.25" x14ac:dyDescent="0.25">
      <c r="B60" s="21" t="s">
        <v>177</v>
      </c>
      <c r="C60" s="22" t="s">
        <v>178</v>
      </c>
      <c r="D60" s="23" t="s">
        <v>179</v>
      </c>
      <c r="E60" s="24" t="s">
        <v>315</v>
      </c>
      <c r="F60" s="21" t="s">
        <v>286</v>
      </c>
      <c r="G60" s="7">
        <v>45657</v>
      </c>
      <c r="H60" s="25">
        <v>13676.57</v>
      </c>
      <c r="I60" s="8">
        <f t="shared" si="1"/>
        <v>13676.57</v>
      </c>
      <c r="J60" s="5">
        <f t="shared" si="0"/>
        <v>0</v>
      </c>
      <c r="K60" s="6" t="s">
        <v>14</v>
      </c>
      <c r="N60" s="14" t="e">
        <f>+H60+#REF!</f>
        <v>#REF!</v>
      </c>
    </row>
    <row r="61" spans="2:14" ht="23.25" x14ac:dyDescent="0.25">
      <c r="B61" s="21" t="s">
        <v>180</v>
      </c>
      <c r="C61" s="22" t="s">
        <v>181</v>
      </c>
      <c r="D61" s="23" t="s">
        <v>182</v>
      </c>
      <c r="E61" s="24" t="s">
        <v>315</v>
      </c>
      <c r="F61" s="21" t="s">
        <v>287</v>
      </c>
      <c r="G61" s="7">
        <v>45657</v>
      </c>
      <c r="H61" s="25">
        <v>188210</v>
      </c>
      <c r="I61" s="8">
        <f t="shared" si="1"/>
        <v>188210</v>
      </c>
      <c r="J61" s="5">
        <f t="shared" si="0"/>
        <v>0</v>
      </c>
      <c r="K61" s="6" t="s">
        <v>14</v>
      </c>
    </row>
    <row r="62" spans="2:14" ht="34.5" x14ac:dyDescent="0.25">
      <c r="B62" s="21" t="s">
        <v>24</v>
      </c>
      <c r="C62" s="22" t="s">
        <v>25</v>
      </c>
      <c r="D62" s="23" t="s">
        <v>183</v>
      </c>
      <c r="E62" s="24" t="s">
        <v>316</v>
      </c>
      <c r="F62" s="21" t="s">
        <v>288</v>
      </c>
      <c r="G62" s="7">
        <v>45657</v>
      </c>
      <c r="H62" s="25">
        <v>284993.98</v>
      </c>
      <c r="I62" s="8">
        <f t="shared" si="1"/>
        <v>284993.98</v>
      </c>
      <c r="J62" s="5">
        <f t="shared" si="0"/>
        <v>0</v>
      </c>
      <c r="K62" s="6" t="s">
        <v>14</v>
      </c>
    </row>
    <row r="63" spans="2:14" ht="23.25" x14ac:dyDescent="0.25">
      <c r="B63" s="21" t="s">
        <v>184</v>
      </c>
      <c r="C63" s="22" t="s">
        <v>185</v>
      </c>
      <c r="D63" s="23" t="s">
        <v>186</v>
      </c>
      <c r="E63" s="24" t="s">
        <v>316</v>
      </c>
      <c r="F63" s="21" t="s">
        <v>289</v>
      </c>
      <c r="G63" s="7">
        <v>45657</v>
      </c>
      <c r="H63" s="25">
        <v>106200</v>
      </c>
      <c r="I63" s="8">
        <f t="shared" si="1"/>
        <v>106200</v>
      </c>
      <c r="J63" s="5">
        <f t="shared" ref="J63:J80" si="2">+H63-I63</f>
        <v>0</v>
      </c>
      <c r="K63" s="6" t="s">
        <v>14</v>
      </c>
    </row>
    <row r="64" spans="2:14" ht="23.25" x14ac:dyDescent="0.25">
      <c r="B64" s="21" t="s">
        <v>187</v>
      </c>
      <c r="C64" s="22" t="s">
        <v>188</v>
      </c>
      <c r="D64" s="23" t="s">
        <v>189</v>
      </c>
      <c r="E64" s="24" t="s">
        <v>317</v>
      </c>
      <c r="F64" s="21" t="s">
        <v>290</v>
      </c>
      <c r="G64" s="7">
        <v>45657</v>
      </c>
      <c r="H64" s="25">
        <v>118000</v>
      </c>
      <c r="I64" s="8">
        <f t="shared" ref="I64:I80" si="3">+H64</f>
        <v>118000</v>
      </c>
      <c r="J64" s="5">
        <f t="shared" si="2"/>
        <v>0</v>
      </c>
      <c r="K64" s="6" t="s">
        <v>14</v>
      </c>
    </row>
    <row r="65" spans="2:11" ht="23.25" x14ac:dyDescent="0.25">
      <c r="B65" s="21" t="s">
        <v>190</v>
      </c>
      <c r="C65" s="22" t="s">
        <v>191</v>
      </c>
      <c r="D65" s="23" t="s">
        <v>192</v>
      </c>
      <c r="E65" s="24" t="s">
        <v>317</v>
      </c>
      <c r="F65" s="21" t="s">
        <v>291</v>
      </c>
      <c r="G65" s="7">
        <v>45657</v>
      </c>
      <c r="H65" s="25">
        <v>118000</v>
      </c>
      <c r="I65" s="8">
        <f t="shared" si="3"/>
        <v>118000</v>
      </c>
      <c r="J65" s="5">
        <f t="shared" si="2"/>
        <v>0</v>
      </c>
      <c r="K65" s="6" t="s">
        <v>14</v>
      </c>
    </row>
    <row r="66" spans="2:11" ht="23.25" x14ac:dyDescent="0.25">
      <c r="B66" s="21" t="s">
        <v>193</v>
      </c>
      <c r="C66" s="22" t="s">
        <v>194</v>
      </c>
      <c r="D66" s="23" t="s">
        <v>195</v>
      </c>
      <c r="E66" s="24" t="s">
        <v>317</v>
      </c>
      <c r="F66" s="21" t="s">
        <v>292</v>
      </c>
      <c r="G66" s="7">
        <v>45657</v>
      </c>
      <c r="H66" s="25">
        <v>82600</v>
      </c>
      <c r="I66" s="8">
        <f t="shared" si="3"/>
        <v>82600</v>
      </c>
      <c r="J66" s="5">
        <f t="shared" si="2"/>
        <v>0</v>
      </c>
      <c r="K66" s="6" t="s">
        <v>14</v>
      </c>
    </row>
    <row r="67" spans="2:11" ht="23.25" x14ac:dyDescent="0.25">
      <c r="B67" s="21" t="s">
        <v>196</v>
      </c>
      <c r="C67" s="22" t="s">
        <v>197</v>
      </c>
      <c r="D67" s="23" t="s">
        <v>198</v>
      </c>
      <c r="E67" s="24" t="s">
        <v>317</v>
      </c>
      <c r="F67" s="21" t="s">
        <v>293</v>
      </c>
      <c r="G67" s="7">
        <v>45657</v>
      </c>
      <c r="H67" s="25">
        <v>94400</v>
      </c>
      <c r="I67" s="8">
        <f t="shared" si="3"/>
        <v>94400</v>
      </c>
      <c r="J67" s="5">
        <f t="shared" si="2"/>
        <v>0</v>
      </c>
      <c r="K67" s="6" t="s">
        <v>14</v>
      </c>
    </row>
    <row r="68" spans="2:11" ht="23.25" x14ac:dyDescent="0.25">
      <c r="B68" s="21" t="s">
        <v>199</v>
      </c>
      <c r="C68" s="22" t="s">
        <v>200</v>
      </c>
      <c r="D68" s="23" t="s">
        <v>201</v>
      </c>
      <c r="E68" s="24" t="s">
        <v>317</v>
      </c>
      <c r="F68" s="21" t="s">
        <v>294</v>
      </c>
      <c r="G68" s="7">
        <v>45657</v>
      </c>
      <c r="H68" s="25">
        <v>59000</v>
      </c>
      <c r="I68" s="8">
        <f t="shared" si="3"/>
        <v>59000</v>
      </c>
      <c r="J68" s="5">
        <f t="shared" si="2"/>
        <v>0</v>
      </c>
      <c r="K68" s="6" t="s">
        <v>14</v>
      </c>
    </row>
    <row r="69" spans="2:11" ht="23.25" x14ac:dyDescent="0.25">
      <c r="B69" s="21" t="s">
        <v>202</v>
      </c>
      <c r="C69" s="22" t="s">
        <v>203</v>
      </c>
      <c r="D69" s="23" t="s">
        <v>204</v>
      </c>
      <c r="E69" s="24" t="s">
        <v>317</v>
      </c>
      <c r="F69" s="21" t="s">
        <v>295</v>
      </c>
      <c r="G69" s="7">
        <v>45657</v>
      </c>
      <c r="H69" s="25">
        <v>118000</v>
      </c>
      <c r="I69" s="8">
        <f t="shared" si="3"/>
        <v>118000</v>
      </c>
      <c r="J69" s="5">
        <f t="shared" si="2"/>
        <v>0</v>
      </c>
      <c r="K69" s="6" t="s">
        <v>14</v>
      </c>
    </row>
    <row r="70" spans="2:11" ht="23.25" x14ac:dyDescent="0.25">
      <c r="B70" s="21" t="s">
        <v>205</v>
      </c>
      <c r="C70" s="26" t="s">
        <v>206</v>
      </c>
      <c r="D70" s="23" t="s">
        <v>207</v>
      </c>
      <c r="E70" s="24" t="s">
        <v>317</v>
      </c>
      <c r="F70" s="21" t="s">
        <v>296</v>
      </c>
      <c r="G70" s="7">
        <v>45657</v>
      </c>
      <c r="H70" s="25">
        <v>236000</v>
      </c>
      <c r="I70" s="8">
        <f t="shared" si="3"/>
        <v>236000</v>
      </c>
      <c r="J70" s="5">
        <f t="shared" si="2"/>
        <v>0</v>
      </c>
      <c r="K70" s="6" t="s">
        <v>14</v>
      </c>
    </row>
    <row r="71" spans="2:11" ht="23.25" x14ac:dyDescent="0.25">
      <c r="B71" s="21" t="s">
        <v>208</v>
      </c>
      <c r="C71" s="22" t="s">
        <v>209</v>
      </c>
      <c r="D71" s="23" t="s">
        <v>210</v>
      </c>
      <c r="E71" s="24" t="s">
        <v>317</v>
      </c>
      <c r="F71" s="21" t="s">
        <v>297</v>
      </c>
      <c r="G71" s="7">
        <v>45657</v>
      </c>
      <c r="H71" s="25">
        <v>94400</v>
      </c>
      <c r="I71" s="8">
        <f t="shared" si="3"/>
        <v>94400</v>
      </c>
      <c r="J71" s="5">
        <f t="shared" si="2"/>
        <v>0</v>
      </c>
      <c r="K71" s="6" t="s">
        <v>14</v>
      </c>
    </row>
    <row r="72" spans="2:11" ht="23.25" x14ac:dyDescent="0.25">
      <c r="B72" s="21" t="s">
        <v>211</v>
      </c>
      <c r="C72" s="22" t="s">
        <v>212</v>
      </c>
      <c r="D72" s="23" t="s">
        <v>213</v>
      </c>
      <c r="E72" s="24" t="s">
        <v>317</v>
      </c>
      <c r="F72" s="21" t="s">
        <v>298</v>
      </c>
      <c r="G72" s="7">
        <v>45657</v>
      </c>
      <c r="H72" s="25">
        <v>236000</v>
      </c>
      <c r="I72" s="8">
        <f t="shared" si="3"/>
        <v>236000</v>
      </c>
      <c r="J72" s="5">
        <f t="shared" si="2"/>
        <v>0</v>
      </c>
      <c r="K72" s="6" t="s">
        <v>14</v>
      </c>
    </row>
    <row r="73" spans="2:11" ht="23.25" x14ac:dyDescent="0.25">
      <c r="B73" s="21" t="s">
        <v>214</v>
      </c>
      <c r="C73" s="22" t="s">
        <v>215</v>
      </c>
      <c r="D73" s="23" t="s">
        <v>216</v>
      </c>
      <c r="E73" s="24" t="s">
        <v>317</v>
      </c>
      <c r="F73" s="21" t="s">
        <v>299</v>
      </c>
      <c r="G73" s="7">
        <v>45657</v>
      </c>
      <c r="H73" s="25">
        <v>94400</v>
      </c>
      <c r="I73" s="8">
        <f t="shared" si="3"/>
        <v>94400</v>
      </c>
      <c r="J73" s="5">
        <f t="shared" si="2"/>
        <v>0</v>
      </c>
      <c r="K73" s="6" t="s">
        <v>14</v>
      </c>
    </row>
    <row r="74" spans="2:11" ht="23.25" x14ac:dyDescent="0.25">
      <c r="B74" s="21" t="s">
        <v>217</v>
      </c>
      <c r="C74" s="22" t="s">
        <v>218</v>
      </c>
      <c r="D74" s="23" t="s">
        <v>219</v>
      </c>
      <c r="E74" s="24" t="s">
        <v>317</v>
      </c>
      <c r="F74" s="21" t="s">
        <v>300</v>
      </c>
      <c r="G74" s="7">
        <v>45657</v>
      </c>
      <c r="H74" s="25">
        <v>94400</v>
      </c>
      <c r="I74" s="8">
        <f t="shared" si="3"/>
        <v>94400</v>
      </c>
      <c r="J74" s="5">
        <f t="shared" si="2"/>
        <v>0</v>
      </c>
      <c r="K74" s="6" t="s">
        <v>14</v>
      </c>
    </row>
    <row r="75" spans="2:11" ht="34.5" x14ac:dyDescent="0.25">
      <c r="B75" s="21" t="s">
        <v>220</v>
      </c>
      <c r="C75" s="22" t="s">
        <v>221</v>
      </c>
      <c r="D75" s="23" t="s">
        <v>222</v>
      </c>
      <c r="E75" s="24" t="s">
        <v>317</v>
      </c>
      <c r="F75" s="21" t="s">
        <v>301</v>
      </c>
      <c r="G75" s="7">
        <v>45657</v>
      </c>
      <c r="H75" s="25">
        <v>48545.2</v>
      </c>
      <c r="I75" s="8">
        <f t="shared" si="3"/>
        <v>48545.2</v>
      </c>
      <c r="J75" s="5">
        <f t="shared" si="2"/>
        <v>0</v>
      </c>
      <c r="K75" s="6" t="s">
        <v>14</v>
      </c>
    </row>
    <row r="76" spans="2:11" ht="34.5" x14ac:dyDescent="0.25">
      <c r="B76" s="21" t="s">
        <v>223</v>
      </c>
      <c r="C76" s="22" t="s">
        <v>224</v>
      </c>
      <c r="D76" s="23" t="s">
        <v>225</v>
      </c>
      <c r="E76" s="24" t="s">
        <v>317</v>
      </c>
      <c r="F76" s="21" t="s">
        <v>302</v>
      </c>
      <c r="G76" s="7">
        <v>45657</v>
      </c>
      <c r="H76" s="25">
        <v>133674.81</v>
      </c>
      <c r="I76" s="8">
        <f t="shared" si="3"/>
        <v>133674.81</v>
      </c>
      <c r="J76" s="5">
        <f t="shared" si="2"/>
        <v>0</v>
      </c>
      <c r="K76" s="6" t="s">
        <v>14</v>
      </c>
    </row>
    <row r="77" spans="2:11" ht="23.25" x14ac:dyDescent="0.25">
      <c r="B77" s="21" t="s">
        <v>226</v>
      </c>
      <c r="C77" s="22" t="s">
        <v>227</v>
      </c>
      <c r="D77" s="23" t="s">
        <v>228</v>
      </c>
      <c r="E77" s="24" t="s">
        <v>317</v>
      </c>
      <c r="F77" s="21" t="s">
        <v>303</v>
      </c>
      <c r="G77" s="7">
        <v>45657</v>
      </c>
      <c r="H77" s="25">
        <v>59000</v>
      </c>
      <c r="I77" s="8">
        <f t="shared" si="3"/>
        <v>59000</v>
      </c>
      <c r="J77" s="5">
        <f t="shared" si="2"/>
        <v>0</v>
      </c>
      <c r="K77" s="6" t="s">
        <v>14</v>
      </c>
    </row>
    <row r="78" spans="2:11" ht="23.25" x14ac:dyDescent="0.25">
      <c r="B78" s="21" t="s">
        <v>229</v>
      </c>
      <c r="C78" s="22" t="s">
        <v>230</v>
      </c>
      <c r="D78" s="23" t="s">
        <v>231</v>
      </c>
      <c r="E78" s="24" t="s">
        <v>317</v>
      </c>
      <c r="F78" s="21" t="s">
        <v>304</v>
      </c>
      <c r="G78" s="7">
        <v>45657</v>
      </c>
      <c r="H78" s="25">
        <v>236000</v>
      </c>
      <c r="I78" s="8">
        <f t="shared" si="3"/>
        <v>236000</v>
      </c>
      <c r="J78" s="5">
        <f t="shared" si="2"/>
        <v>0</v>
      </c>
      <c r="K78" s="6" t="s">
        <v>14</v>
      </c>
    </row>
    <row r="79" spans="2:11" ht="23.25" x14ac:dyDescent="0.25">
      <c r="B79" s="21" t="s">
        <v>232</v>
      </c>
      <c r="C79" s="22" t="s">
        <v>233</v>
      </c>
      <c r="D79" s="23" t="s">
        <v>234</v>
      </c>
      <c r="E79" s="24" t="s">
        <v>317</v>
      </c>
      <c r="F79" s="21" t="s">
        <v>305</v>
      </c>
      <c r="G79" s="7">
        <v>45657</v>
      </c>
      <c r="H79" s="25">
        <v>59000</v>
      </c>
      <c r="I79" s="8">
        <f t="shared" si="3"/>
        <v>59000</v>
      </c>
      <c r="J79" s="5">
        <f t="shared" si="2"/>
        <v>0</v>
      </c>
      <c r="K79" s="6" t="s">
        <v>14</v>
      </c>
    </row>
    <row r="80" spans="2:11" ht="23.25" x14ac:dyDescent="0.25">
      <c r="B80" s="21" t="s">
        <v>26</v>
      </c>
      <c r="C80" s="22" t="s">
        <v>27</v>
      </c>
      <c r="D80" s="23" t="s">
        <v>235</v>
      </c>
      <c r="E80" s="24" t="s">
        <v>318</v>
      </c>
      <c r="F80" s="21" t="s">
        <v>306</v>
      </c>
      <c r="G80" s="7">
        <v>45657</v>
      </c>
      <c r="H80" s="25">
        <v>4920</v>
      </c>
      <c r="I80" s="8">
        <f t="shared" si="3"/>
        <v>4920</v>
      </c>
      <c r="J80" s="5">
        <f t="shared" si="2"/>
        <v>0</v>
      </c>
      <c r="K80" s="6" t="s">
        <v>14</v>
      </c>
    </row>
    <row r="81" spans="2:11" x14ac:dyDescent="0.25">
      <c r="B81" s="10"/>
      <c r="C81" s="10"/>
      <c r="D81" s="10"/>
      <c r="E81" s="9"/>
      <c r="F81" s="11"/>
      <c r="G81" s="27" t="s">
        <v>17</v>
      </c>
      <c r="H81" s="28">
        <f>SUM(H10:H80)</f>
        <v>9457740.459999999</v>
      </c>
      <c r="I81" s="28">
        <f>SUM(I10:I80)</f>
        <v>9457740.459999999</v>
      </c>
      <c r="J81" s="11"/>
      <c r="K81" s="9"/>
    </row>
    <row r="88" spans="2:11" ht="15" customHeight="1" x14ac:dyDescent="0.25">
      <c r="C88" s="15" t="s">
        <v>18</v>
      </c>
      <c r="D88" s="15"/>
      <c r="E88" s="12"/>
      <c r="F88" s="16" t="s">
        <v>19</v>
      </c>
      <c r="G88" s="16"/>
      <c r="H88" s="16"/>
      <c r="I88" s="16"/>
    </row>
    <row r="89" spans="2:11" x14ac:dyDescent="0.25">
      <c r="C89" s="17" t="s">
        <v>20</v>
      </c>
      <c r="D89" s="17"/>
      <c r="E89" s="12"/>
      <c r="F89" s="18" t="s">
        <v>21</v>
      </c>
      <c r="G89" s="18"/>
      <c r="H89" s="18"/>
      <c r="I89" s="18"/>
    </row>
    <row r="90" spans="2:11" ht="15" customHeight="1" x14ac:dyDescent="0.25">
      <c r="C90" s="15" t="s">
        <v>22</v>
      </c>
      <c r="D90" s="15"/>
      <c r="E90" s="12"/>
      <c r="F90" s="13" t="s">
        <v>23</v>
      </c>
      <c r="G90" s="13"/>
      <c r="H90" s="13"/>
      <c r="I90" s="13"/>
    </row>
  </sheetData>
  <mergeCells count="10">
    <mergeCell ref="B3:K3"/>
    <mergeCell ref="B4:K4"/>
    <mergeCell ref="B5:K5"/>
    <mergeCell ref="B6:K6"/>
    <mergeCell ref="B7:K7"/>
    <mergeCell ref="C88:D88"/>
    <mergeCell ref="F88:I88"/>
    <mergeCell ref="C89:D89"/>
    <mergeCell ref="F89:I89"/>
    <mergeCell ref="C90:D90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9EE9-E437-410A-A912-812330F3795A}">
  <dimension ref="A1"/>
  <sheetViews>
    <sheetView workbookViewId="0">
      <selection activeCell="B9" sqref="B9:I27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Loren Medina</cp:lastModifiedBy>
  <cp:revision/>
  <cp:lastPrinted>2024-07-02T13:36:05Z</cp:lastPrinted>
  <dcterms:created xsi:type="dcterms:W3CDTF">2023-01-04T18:48:09Z</dcterms:created>
  <dcterms:modified xsi:type="dcterms:W3CDTF">2024-07-02T13:36:21Z</dcterms:modified>
  <cp:category/>
  <cp:contentStatus/>
</cp:coreProperties>
</file>