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Documentos/Escritorio/LIBRE ACCESO/Octubre 2024/"/>
    </mc:Choice>
  </mc:AlternateContent>
  <xr:revisionPtr revIDLastSave="21" documentId="8_{8522F03E-DC3F-4C00-8EFA-5E3D53371D25}" xr6:coauthVersionLast="47" xr6:coauthVersionMax="47" xr10:uidLastSave="{19201F16-7B6F-4D68-AEBB-BE2DDEB82C98}"/>
  <bookViews>
    <workbookView xWindow="20370" yWindow="-120" windowWidth="29040" windowHeight="15720" xr2:uid="{00000000-000D-0000-FFFF-FFFF00000000}"/>
  </bookViews>
  <sheets>
    <sheet name="Hoja1" sheetId="3" r:id="rId1"/>
  </sheets>
  <definedNames>
    <definedName name="_xlnm._FilterDatabase" localSheetId="0" hidden="1">Hoja1!$F$3:$F$102</definedName>
    <definedName name="_xlnm.Print_Titles" localSheetId="0">Hoja1!$3:$9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5" i="3" l="1"/>
  <c r="J45" i="3"/>
  <c r="I46" i="3"/>
  <c r="J46" i="3" s="1"/>
  <c r="I47" i="3"/>
  <c r="J47" i="3"/>
  <c r="I48" i="3"/>
  <c r="J48" i="3"/>
  <c r="I49" i="3"/>
  <c r="J49" i="3"/>
  <c r="I50" i="3"/>
  <c r="J50" i="3"/>
  <c r="I51" i="3"/>
  <c r="J51" i="3"/>
  <c r="I52" i="3"/>
  <c r="J52" i="3"/>
  <c r="I53" i="3"/>
  <c r="J53" i="3"/>
  <c r="I54" i="3"/>
  <c r="J54" i="3"/>
  <c r="I55" i="3"/>
  <c r="J55" i="3"/>
  <c r="I56" i="3"/>
  <c r="J56" i="3"/>
  <c r="I57" i="3"/>
  <c r="J57" i="3"/>
  <c r="I58" i="3"/>
  <c r="J58" i="3"/>
  <c r="I59" i="3"/>
  <c r="J59" i="3"/>
  <c r="I60" i="3"/>
  <c r="J60" i="3"/>
  <c r="I61" i="3"/>
  <c r="J61" i="3"/>
  <c r="I62" i="3"/>
  <c r="J62" i="3"/>
  <c r="I63" i="3"/>
  <c r="J63" i="3"/>
  <c r="I64" i="3"/>
  <c r="J64" i="3"/>
  <c r="I65" i="3"/>
  <c r="J65" i="3"/>
  <c r="I66" i="3"/>
  <c r="J66" i="3"/>
  <c r="I67" i="3"/>
  <c r="J67" i="3"/>
  <c r="I68" i="3"/>
  <c r="J68" i="3"/>
  <c r="I69" i="3"/>
  <c r="J69" i="3"/>
  <c r="I70" i="3"/>
  <c r="J70" i="3"/>
  <c r="I10" i="3"/>
  <c r="J10" i="3" s="1"/>
  <c r="I11" i="3"/>
  <c r="J11" i="3" s="1"/>
  <c r="I12" i="3"/>
  <c r="J12" i="3" s="1"/>
  <c r="I13" i="3"/>
  <c r="I14" i="3"/>
  <c r="J14" i="3" s="1"/>
  <c r="I15" i="3"/>
  <c r="J15" i="3" s="1"/>
  <c r="I16" i="3"/>
  <c r="J16" i="3" s="1"/>
  <c r="I17" i="3"/>
  <c r="J17" i="3" s="1"/>
  <c r="I18" i="3"/>
  <c r="J18" i="3" s="1"/>
  <c r="I19" i="3"/>
  <c r="J19" i="3" s="1"/>
  <c r="I20" i="3"/>
  <c r="J20" i="3" s="1"/>
  <c r="I21" i="3"/>
  <c r="J21" i="3" s="1"/>
  <c r="I22" i="3"/>
  <c r="J22" i="3" s="1"/>
  <c r="I23" i="3"/>
  <c r="J23" i="3" s="1"/>
  <c r="I24" i="3"/>
  <c r="J24" i="3" s="1"/>
  <c r="I25" i="3"/>
  <c r="J25" i="3" s="1"/>
  <c r="I26" i="3"/>
  <c r="J26" i="3" s="1"/>
  <c r="I27" i="3"/>
  <c r="J27" i="3" s="1"/>
  <c r="I28" i="3"/>
  <c r="J28" i="3" s="1"/>
  <c r="I29" i="3"/>
  <c r="J29" i="3" s="1"/>
  <c r="I30" i="3"/>
  <c r="J30" i="3" s="1"/>
  <c r="I31" i="3"/>
  <c r="J31" i="3" s="1"/>
  <c r="I32" i="3"/>
  <c r="I33" i="3"/>
  <c r="J33" i="3" s="1"/>
  <c r="I34" i="3"/>
  <c r="J34" i="3" s="1"/>
  <c r="I35" i="3"/>
  <c r="J35" i="3" s="1"/>
  <c r="I36" i="3"/>
  <c r="J36" i="3" s="1"/>
  <c r="I37" i="3"/>
  <c r="J37" i="3" s="1"/>
  <c r="I38" i="3"/>
  <c r="J38" i="3" s="1"/>
  <c r="I39" i="3"/>
  <c r="J39" i="3" s="1"/>
  <c r="I40" i="3"/>
  <c r="J40" i="3" s="1"/>
  <c r="I41" i="3"/>
  <c r="J41" i="3" s="1"/>
  <c r="I42" i="3"/>
  <c r="J42" i="3" s="1"/>
  <c r="I43" i="3"/>
  <c r="J43" i="3" s="1"/>
  <c r="I44" i="3"/>
  <c r="J44" i="3" s="1"/>
  <c r="I71" i="3"/>
  <c r="J71" i="3" s="1"/>
  <c r="I72" i="3"/>
  <c r="J72" i="3" s="1"/>
  <c r="I73" i="3"/>
  <c r="J73" i="3" s="1"/>
  <c r="I74" i="3"/>
  <c r="J74" i="3" s="1"/>
  <c r="I75" i="3"/>
  <c r="J75" i="3" s="1"/>
  <c r="I76" i="3"/>
  <c r="J76" i="3" s="1"/>
  <c r="I77" i="3"/>
  <c r="J77" i="3" s="1"/>
  <c r="I78" i="3"/>
  <c r="J78" i="3" s="1"/>
  <c r="I79" i="3"/>
  <c r="J79" i="3" s="1"/>
  <c r="I80" i="3"/>
  <c r="J80" i="3" s="1"/>
  <c r="I81" i="3"/>
  <c r="J81" i="3" s="1"/>
  <c r="I82" i="3"/>
  <c r="J82" i="3" s="1"/>
  <c r="I83" i="3"/>
  <c r="J83" i="3" s="1"/>
  <c r="I84" i="3"/>
  <c r="J84" i="3" s="1"/>
  <c r="I85" i="3"/>
  <c r="J85" i="3" s="1"/>
  <c r="I86" i="3"/>
  <c r="J86" i="3" s="1"/>
  <c r="I87" i="3"/>
  <c r="J87" i="3" s="1"/>
  <c r="I88" i="3"/>
  <c r="J88" i="3" s="1"/>
  <c r="I89" i="3"/>
  <c r="J89" i="3" s="1"/>
  <c r="I90" i="3"/>
  <c r="J90" i="3" s="1"/>
  <c r="I91" i="3"/>
  <c r="J91" i="3" s="1"/>
  <c r="I92" i="3"/>
  <c r="J92" i="3" s="1"/>
  <c r="I93" i="3"/>
  <c r="J93" i="3" s="1"/>
  <c r="I94" i="3"/>
  <c r="J94" i="3" s="1"/>
  <c r="I95" i="3"/>
  <c r="J95" i="3" s="1"/>
  <c r="I96" i="3"/>
  <c r="J96" i="3" s="1"/>
  <c r="I97" i="3"/>
  <c r="J97" i="3" s="1"/>
  <c r="I98" i="3"/>
  <c r="J98" i="3" s="1"/>
  <c r="I99" i="3"/>
  <c r="J99" i="3" s="1"/>
  <c r="I100" i="3"/>
  <c r="J100" i="3" s="1"/>
  <c r="I101" i="3"/>
  <c r="J101" i="3" s="1"/>
  <c r="H102" i="3"/>
  <c r="J13" i="3"/>
  <c r="J32" i="3"/>
  <c r="I102" i="3" l="1"/>
</calcChain>
</file>

<file path=xl/sharedStrings.xml><?xml version="1.0" encoding="utf-8"?>
<sst xmlns="http://schemas.openxmlformats.org/spreadsheetml/2006/main" count="574" uniqueCount="390">
  <si>
    <t xml:space="preserve">  MINISTERIO ADMINISTRATIVO DE LA PRESIDENCIA</t>
  </si>
  <si>
    <t xml:space="preserve">DIRECCIÓN DE PRENSA DEL PRESIDENTE                                             </t>
  </si>
  <si>
    <t>PAGOS A PROVEEDORES</t>
  </si>
  <si>
    <t>VALORES RD$</t>
  </si>
  <si>
    <t>RNC</t>
  </si>
  <si>
    <t>PROVEEDOR</t>
  </si>
  <si>
    <t>CONCEPTO</t>
  </si>
  <si>
    <t>NUMERO DOCUMENTO</t>
  </si>
  <si>
    <t>FECHA REGISTRO</t>
  </si>
  <si>
    <t>FECHA FIN FACTURA</t>
  </si>
  <si>
    <t>MONTO FACTURADO</t>
  </si>
  <si>
    <t>MONTO PAGADO A LA FECHA</t>
  </si>
  <si>
    <t>MONTO PENDIENTE</t>
  </si>
  <si>
    <t>ESTADO</t>
  </si>
  <si>
    <t>PAGADO</t>
  </si>
  <si>
    <t>TOTAL</t>
  </si>
  <si>
    <t>María Núñez</t>
  </si>
  <si>
    <t>Encargada Division de Contabilidad</t>
  </si>
  <si>
    <t>00111308557</t>
  </si>
  <si>
    <t>YUMAILA SABBAGH KHOURY DE SANTANA</t>
  </si>
  <si>
    <t>130413772</t>
  </si>
  <si>
    <t>TONER DEPOT MULTISERVICIOS EORG, SRL</t>
  </si>
  <si>
    <t>101008067</t>
  </si>
  <si>
    <t>Preparado por:</t>
  </si>
  <si>
    <t>Autorizado por:</t>
  </si>
  <si>
    <t xml:space="preserve">Benny Adames </t>
  </si>
  <si>
    <t>Encargada Departamento Adm. y Financiero</t>
  </si>
  <si>
    <t>101026391</t>
  </si>
  <si>
    <t>DISTRIBUIDORA LAGARES SRL</t>
  </si>
  <si>
    <t>130759405</t>
  </si>
  <si>
    <t>EDITORA DIARIO DIGITAL SRL</t>
  </si>
  <si>
    <t>132225791</t>
  </si>
  <si>
    <t>132204743</t>
  </si>
  <si>
    <t>01300069554</t>
  </si>
  <si>
    <t>JOSE FRANK TEJEDA</t>
  </si>
  <si>
    <t>06600159625</t>
  </si>
  <si>
    <t>101503939</t>
  </si>
  <si>
    <t>131355562</t>
  </si>
  <si>
    <t>02200351100</t>
  </si>
  <si>
    <t>RANFI MANUEL DIAZ SANTANA</t>
  </si>
  <si>
    <t>AL 31 DE OCTUBRE 2024</t>
  </si>
  <si>
    <t>08/10/2024</t>
  </si>
  <si>
    <t>4628</t>
  </si>
  <si>
    <t>131374689</t>
  </si>
  <si>
    <t>Oficina Juridica Dr. Yoni Roberto Carpio, SRL</t>
  </si>
  <si>
    <t>PAGO POR COLOCACION PUBLICIDAD INSTITUCIONAL A TRAVES DE:CONVERSANDO CON YONI CARPIO. PERIODO FACTURADO DEL 15 DE ABRIL AL 14 DE JUNIO DEL 2024. NCF: NCF: B1500000124.</t>
  </si>
  <si>
    <t>15/10/2024</t>
  </si>
  <si>
    <t>4810</t>
  </si>
  <si>
    <t>00100839430</t>
  </si>
  <si>
    <t>SILVIA MARTINA INFANTE TORIBIO</t>
  </si>
  <si>
    <t>PAGO POR COLOCACION PUBLICIDAD INSTITUCIONAL A TRAVES DE: OPINION MATINAL. PERIODO FACTURADO DEL 15 DE ABRIL AL 14 DE JUNIO 2024. NCF: B1500000413.</t>
  </si>
  <si>
    <t>4811</t>
  </si>
  <si>
    <t>01300051313</t>
  </si>
  <si>
    <t>Luis Ernesto Hernandez</t>
  </si>
  <si>
    <t>PAGO POR COLOCACION PUBLICIDAD INSTITUCIONAL A TRAVES DE: LOS COMENTARIOS DE LUIS MARTINEZ. PERIODO FACTURADO DEL 15 DE ABRIL AL 14 DE JUNIO 2024. NCF: B1500000001.</t>
  </si>
  <si>
    <t>4812</t>
  </si>
  <si>
    <t>00100034867</t>
  </si>
  <si>
    <t>HUGO ESTRAGILDO LOPEZ MORROBEL</t>
  </si>
  <si>
    <t>PAGO POR COLOCACION PUBLICIDAD INSTITUCIONAL A TRAVES DE: RADAR DEPORTIVO. PERIODO FACTURADO DEL 15 DE ABRIL AL 14 DE JUNIO 2024. NCF: B1500000321.</t>
  </si>
  <si>
    <t>4813</t>
  </si>
  <si>
    <t>04800632723</t>
  </si>
  <si>
    <t>JOSE DANIEL SANCHEZ SAVIÑON</t>
  </si>
  <si>
    <t>PAGO POR COLOCACION PUBLICIDAD INSTITUCIONAL A TRAVES DE: QUIMICA PERFECTA. PERIODO FACTURADO DEL 15 DE ABRIL AL 14 DE JUNIO 2024. NCF: B1500000123.</t>
  </si>
  <si>
    <t>4814</t>
  </si>
  <si>
    <t>SERVICIO DE IMPRESION, CORRESPONDIENTE AL PERIODO DESDE EL 13 DE AGOSTO 2024 HASTA EL 17 DE SEPTIEMBRE 2024. DPP-2024-00085. REF: DPP-DAF-CM-2024-0004. B1500007913.</t>
  </si>
  <si>
    <t>4815</t>
  </si>
  <si>
    <t>00100408541</t>
  </si>
  <si>
    <t>PRIMITIVO GIL VASQUEZ</t>
  </si>
  <si>
    <t>PAGO POR COLOCACION PUBLICIDAD INSTITUCIONAL A TRAVES DE: PERIODICO DIGITAL TODOENELPUNTO.COM. PERIODO FACTURADO DEL 12 DE FEBRERO AL 11 DE ABRIL 2024. NCF: B1500000134.</t>
  </si>
  <si>
    <t>4818</t>
  </si>
  <si>
    <t>PAGO POR CONCEPTO SERVICIOS ALQULER DE PARQUEOS PARA USO DE LOS COLABORADORES DE LA INSTITUCION. PERIODO FACTURADO 23/08/2024-23/09/2024. NO. CONTRATO:BS-0002187-2024. NCF: B1500001255.</t>
  </si>
  <si>
    <t>4819</t>
  </si>
  <si>
    <t>00114066939</t>
  </si>
  <si>
    <t>GRAYNMER WILFREDO MENDEZ SANTANA</t>
  </si>
  <si>
    <t>PAGO POR COLOCACION PUBLICIDAD INSTITUCIONAL A TRAVES DE: CASI PERSONAL. PERIODO FACTURADO DEL 15 DE ABRIL AL 14 DE JUNIO 2024. NCF: B1500000187.</t>
  </si>
  <si>
    <t>16/10/2024</t>
  </si>
  <si>
    <t>4895</t>
  </si>
  <si>
    <t>00101227478</t>
  </si>
  <si>
    <t>RAFAEL REYES JEREZ</t>
  </si>
  <si>
    <t>PAGO POR COLOCACION PUBLICIDAD INSTITUCIONAL A TRAVES DE: CARA A CARA. PERIODO FACTURADO DEL 15 DE ABRIL AL 14 DE JUNIO 2024. NCF: B1500000175.</t>
  </si>
  <si>
    <t>17/10/2024</t>
  </si>
  <si>
    <t>4952</t>
  </si>
  <si>
    <t>00103052148</t>
  </si>
  <si>
    <t>PEDRO EMILIO RAMIREZ BRITO</t>
  </si>
  <si>
    <t>PAGO POR COLOCACION PUBLICIDAD INSTITUCIONAL A TRAVES DE: HACIA EL FUTURO TV. PERIODO FACTURADO DEL 15 DE ABRIL AL 14 DE JUNIO 2024. NCF: B1500000237.</t>
  </si>
  <si>
    <t>4953</t>
  </si>
  <si>
    <t>132486889</t>
  </si>
  <si>
    <t>Solutecpro, SRL</t>
  </si>
  <si>
    <t>PAGO POR CONCEPTO DE ADQUISICION DE  SERVICIO DE ESTACION ELECTRICA  (INSTALACION ELECTRICA PANEL PARA 11 AIRES ACONDICIONADOS). PARA LAS OFICINAS OPERATIVAS DEL BLOQUE D, REF:DPP-DAF-CD-2024-0025. NCF:B1500000195.</t>
  </si>
  <si>
    <t>4954</t>
  </si>
  <si>
    <t>132094532</t>
  </si>
  <si>
    <t>Tretas Motion, SRL</t>
  </si>
  <si>
    <t>PAGO POR COLOCACION PUBLICIDAD INSTITUCIONAL A TRAVES DE: ENTRE NOTICIAS Y MAS. PERIODO FACTURADO DEL 15 DE ABRIL AL 14 DE JUNIO 2024. NCF: B1500000129.</t>
  </si>
  <si>
    <t>4955</t>
  </si>
  <si>
    <t>00103181491</t>
  </si>
  <si>
    <t>ANETTE HAYDEE QUIÑONES TAVERAS</t>
  </si>
  <si>
    <t>PAGO POR COLOCACION PUBLICIDAD INSTITUCIONAL A TRAVES DE: ANETTE MUY PLURAL. PERIODO FACTURADO DEL 15 DE ABRIL AL 14 DE JUNIO 2024. NCF: B1500000103.</t>
  </si>
  <si>
    <t>4956</t>
  </si>
  <si>
    <t>PAGO POR CONCEPTO DE ADQUISICION DE  SUMINISTRO E INSTALACION DE ELECTRICIDAD Y CABLEADO DE RED EN LAS OFICINAS OPERATIVAS Y ALMACENES  DEL BLOQUE D, DE ESTA DIRECCION DE PRENSA DEL PRESIDENTE, REF:DPP-DAF-CM-2024-0007. NCF:B1500000196.</t>
  </si>
  <si>
    <t>18/10/2024</t>
  </si>
  <si>
    <t>4971</t>
  </si>
  <si>
    <t>101893931</t>
  </si>
  <si>
    <t>Offitek, SRL</t>
  </si>
  <si>
    <t>PAGO POR CONCEPTO DE ADQUISICION DE EQUIPOS TECNOLOGICOS (SERVIDOR DE COMPUTADORA GAMA ALTA, FACTOR IU/PROCESADOR 32 CORE/RAM 128 DDRA/2TB SSD NVME/ETHERNET GIGABIT, PARA USO DE LA INSTITUCION.. REF: DPP-DAF-CM-2024-0014. NCF:B1500005936.</t>
  </si>
  <si>
    <t>21/10/2024</t>
  </si>
  <si>
    <t>5013</t>
  </si>
  <si>
    <t>08200009184</t>
  </si>
  <si>
    <t xml:space="preserve">MAIRA OGANDO </t>
  </si>
  <si>
    <t>PAGO POR COLOCACION PUBLICIDAD INSTITUCIONAL A TRAVES DE: ENTERATE CON MAYRA. PERIODO FACTURADO DEL 15 DE ABRIL AL 14 DE JUNIO 2024. NCF: B1500000076.</t>
  </si>
  <si>
    <t>5014</t>
  </si>
  <si>
    <t>00105206437</t>
  </si>
  <si>
    <t>VALENTIN ENRIQUE PEREZ TERRERO</t>
  </si>
  <si>
    <t>PAGO POR COLOCACION PUBLICIDAD INSTITUCIONAL A TRAVES DE: PEREZTERRERO.COM PORTAL DIGITAL. PERIODO FACTURADO DEL 15 DE ABRIL AL 14 DE JUNIO 2024. NCF: B1500000156.</t>
  </si>
  <si>
    <t>5015</t>
  </si>
  <si>
    <t>131236898</t>
  </si>
  <si>
    <t>MA Creaciones Acrílicas, SRL</t>
  </si>
  <si>
    <t>PAGO POR CONCEPTO DE ADQUISICION DE LETREROS EN ACRILICO  PARA LA ROTULACION DE LAS OFICINAS DEL BLOQUE D, DE ESTA DIRECCION DE PRENSA DEL PRESIDENTE. REF: DPP-DAF-CD-2024-0035. NCF: B1500000288.</t>
  </si>
  <si>
    <t>5019</t>
  </si>
  <si>
    <t>401517094</t>
  </si>
  <si>
    <t>GUARDIA PRESIDENCIAL</t>
  </si>
  <si>
    <t>PAGO POR CONCEPTO SUMINISTRO DE ALMUERZO, CENA  Y REFRIGERIO A LOS COLABORADORES DE LA INSTITUCION. PERIODO FACTURADO 01/08/2024-31/08/20204. NCF: B1500000741,B1500000744, B1500000746, B1500000753.</t>
  </si>
  <si>
    <t>22/10/2024</t>
  </si>
  <si>
    <t>5024</t>
  </si>
  <si>
    <t>40225779038</t>
  </si>
  <si>
    <t>FAUSTO ISMAEL CORPORAN GOMEZ</t>
  </si>
  <si>
    <t>PAGO POR COLOCACION PUBLICIDAD INSTITUCIONAL A TRAVES DE: ENTREVISTA CON IVELISSE GOMEZ. PERIODO FACTURADO DEL 15 DE ABRIL AL 14 DE JUNIO 2024. NCF: B1500000011.</t>
  </si>
  <si>
    <t>5026</t>
  </si>
  <si>
    <t>131588311</t>
  </si>
  <si>
    <t>Auto Servicio Automotriz Inteligente RD, Auto Sai RD SRL</t>
  </si>
  <si>
    <t>PAGO POR MANTENIMIENTO PREVENTIVO Y CORRECTIVO AL VEHICULO TOYOTA HILUX DE LA INSTITUCION NO. PLACA: L372613. REF.: DPP-DAF-CM-2024-0002. NCF: B1500001858.</t>
  </si>
  <si>
    <t>5027</t>
  </si>
  <si>
    <t>124014271</t>
  </si>
  <si>
    <t>Flow, SRL</t>
  </si>
  <si>
    <t>PAGO POR CONCEPTO ADQUISICION DE MOBILIARIOS, REF:DPP-DAF-CM-2024-0010. NO.ORDEN:DPP-2024-01070. NCF:B1500001336.</t>
  </si>
  <si>
    <t>5028</t>
  </si>
  <si>
    <t>PAGO POR CONCEPTO ALQUILER SOLAR 3B PARA ALOJAMIENTO DE LAS OFICINAS ADMINISTRATIVAS DE LA DPP. PERIODO FACTURADO 01/09/2024-30/09/2024. CONTRATO: BS-0001352-2024. NCF: B1500000033.</t>
  </si>
  <si>
    <t>5029</t>
  </si>
  <si>
    <t>130469334</t>
  </si>
  <si>
    <t>JG Diesel, SRL</t>
  </si>
  <si>
    <t>PAGO POR CONCEPTO ADQUISICION DE COMBUSTIBLE (GASOIL OPTIMO) PARA USO DE LA PLANTA ELECTRICA DE LA INSTITUCION. NO. ORDEN: DPP-2024-00002. NCF: B1500000247.</t>
  </si>
  <si>
    <t>24/10/2024</t>
  </si>
  <si>
    <t>5077</t>
  </si>
  <si>
    <t>00113233423</t>
  </si>
  <si>
    <t>GERMAN RAMON BATISTA RODRIGUEZ</t>
  </si>
  <si>
    <t>PAGO POR COLOCACION PUBLICIDAD INSTITUCIONAL A TRAVES DE: CONVERSANDO CON GERMAN BATISTA. PERIODO FACTURADO DEL 15 DE ABRIL AL 14 DE JUNIO DEL 2024. NCF: B1500000030.</t>
  </si>
  <si>
    <t>5078</t>
  </si>
  <si>
    <t>130686076</t>
  </si>
  <si>
    <t>Teleimpacto, SRL</t>
  </si>
  <si>
    <t>PAGO POR COLOCACION PUBLICIDAD INSTITUCIONAL A TRAVES DE: PROGRAMACION REGULAR TELEIMPACTO. PERIODO FACTURADO DEL 15 DE JULIO AL 14 DE SEPTIEMBRE DEL 2024. NCF: B1500000442.</t>
  </si>
  <si>
    <t>5079</t>
  </si>
  <si>
    <t>130771618</t>
  </si>
  <si>
    <t>APONTE ENTERPRISE, SRL</t>
  </si>
  <si>
    <t>PAGO POR COLOCACION PUBLICIDAD INSTITUCIONAL A TRAVES DE: REVISTA RADIAL MERENSALSA. PERIODO FACTURADO DEL 15 DE JULIO AL 14 DE SEPTIEMBRE DEL 2024. NCF: B1500000133.</t>
  </si>
  <si>
    <t>5080</t>
  </si>
  <si>
    <t>PAGO POR CONCEPTO DE ADQUISICION O SERVICIO DE INSTALACION ELECTRICA Y CABLE DE ALIMENTACION EN LAS OFICINAS OPERATIVAS Y ALMACENES DEL BLOQUE D, DE ESTA DIRECCION DE PRENSA DEL PRESIDENTE, REF: DPP-DAF-CD-2024-0018. NCF: B1500000194.</t>
  </si>
  <si>
    <t>5081</t>
  </si>
  <si>
    <t>132137086</t>
  </si>
  <si>
    <t>Cáscara TV, SRL</t>
  </si>
  <si>
    <t>PAGO POR COLOCACION PUBLICIDAD INSTITUCIONAL A TRAVES DE: PROGRAMACION REGULAR CASCARA TV Y SISTEMA DE CABLE. PERIODO FACTURADO DEL 15 DE JULIO AL 14 DE SEPTIEMBRE DEL 2024. NCF: B1500000110.</t>
  </si>
  <si>
    <t>5082</t>
  </si>
  <si>
    <t>Actualidad Banileja, SRL</t>
  </si>
  <si>
    <t>PAGO POR COLOCACION PUBLICIDAD INSTITUCIONAL A TRAVES DE: ACTUALIDAD BANILEJA. PERIODO FACTURADO DEL 15 DE JULIO AL 14 DE SEPTIEMBRE DEL 2024. NCF: B1500000031.</t>
  </si>
  <si>
    <t>5083</t>
  </si>
  <si>
    <t>05401179394</t>
  </si>
  <si>
    <t>RUBEN RAMON UREÑA ESPEJO</t>
  </si>
  <si>
    <t>PAGO POR COLOCACION PUBLICIDAD INSTITUCIONAL A TRAVES DE: CALENTANDO LA NOCHE CON LOS BIBERONES. PERIODO FACTURADO DEL 15 DE JULIO AL 14 DE SEPTIEMBRE DEL 2024. NCF: B1500000057.</t>
  </si>
  <si>
    <t>5084</t>
  </si>
  <si>
    <t>00100909811</t>
  </si>
  <si>
    <t>MARINO RAMIREZ GRULLON</t>
  </si>
  <si>
    <t>PAGO POR COLOCACION PUBLICIDAD INSTITUCIONAL A TRAVES DE: EL PUNTO. PERIODO FACTURADO DEL 15 DE JULIO AL 14 DE SEPTIEMBRE DEL 2024. NCF: B1500000333.</t>
  </si>
  <si>
    <t>5085</t>
  </si>
  <si>
    <t>132616944</t>
  </si>
  <si>
    <t>Resolución Técnica Aldaso, EIRL</t>
  </si>
  <si>
    <t>PAGO POR CONCEPTO SERVICIOS DE ENFRIAMIENTO O REFRIGERACION PARA AIRES ACONDICIONADOS INSTALADOS EN LA OFICINA DE SANTIAGO, ORDEN: DPP-2024-00423, PROCESO: DPP-DAF-CM-2024-0003. NCF: B1500000221.</t>
  </si>
  <si>
    <t>5086</t>
  </si>
  <si>
    <t>130023042</t>
  </si>
  <si>
    <t>RF Comunicaciones Educativas, SRL</t>
  </si>
  <si>
    <t>PAGO POR COLOCACION PUBLICIDAD INSTITUCIONAL A TRAVES DE: PROGRAMACION REGULAR DE BAJO TECHO TV. PERIODO FACTURADO DEL 15 DE JULIO AL 14 DE SEPTIEMBRE DEL 2024. NCF: B1500000636.</t>
  </si>
  <si>
    <t>5087</t>
  </si>
  <si>
    <t>03100662091</t>
  </si>
  <si>
    <t>RAMON NICOMEDES LORA RODRIGUEZ</t>
  </si>
  <si>
    <t>PAGO POR COLOCACION PUBLICIDAD INSTITUCIONAL A TRAVES DE: PORTAL DIGITAL RAMON LORA INFO. PERIODO FACTURADO DEL 15 DE JULIO AL 14 DE SEPTIEMBRE DEL 2024. NCF: B1500000132.</t>
  </si>
  <si>
    <t>25/10/2024</t>
  </si>
  <si>
    <t>5093</t>
  </si>
  <si>
    <t>Santo Domingo Motors Company, SA</t>
  </si>
  <si>
    <t>PAGO POR MANTENIMIENTO PREVENTIVO Y CORRECTIVO AL VEHICULO DE LA INSTITUCION PLACA: G701135. REF: DPP-CCC-PEPU-2024-0004. eNCF: E450000000424.</t>
  </si>
  <si>
    <t>5098</t>
  </si>
  <si>
    <t>130299668</t>
  </si>
  <si>
    <t>Clickteck, SRL</t>
  </si>
  <si>
    <t>PAGO POR CONCEPTO DE ADQUISICION DE LICENCIAS, PARA EL DEPARTAMENTO DE AUDIOVISUALES Y DISEÑO GRAFICO DE LA DIRECCION DE PRENSA DEL PRESIDENTE.REF: DPP-DAF-CM-2024-0016. NCF: B1500000369.</t>
  </si>
  <si>
    <t>5099</t>
  </si>
  <si>
    <t>130891648</t>
  </si>
  <si>
    <t>Evelmar Comercial, SRL</t>
  </si>
  <si>
    <t>PAGO POR CONCEPTO DE ADQUISICION DE UNIFORMES INSTITUCIONALES, PARA EL PERSONAL DE LA DIRECCION DE PRENSA DEL PRESIDENTE, REF: DPP-DAF-CM-2024-0011. NCF: B1500000497.</t>
  </si>
  <si>
    <t>28/10/2024</t>
  </si>
  <si>
    <t>5146</t>
  </si>
  <si>
    <t>132047478</t>
  </si>
  <si>
    <t>Constructora Viasan &amp; Asociados, SRL</t>
  </si>
  <si>
    <t>PAGO POR CONCEPTO DE CONTRATACION DE SERVICIOS DE LIMPIEZA DE EDIFICIO (PULIDO DE PISO) PARA ESTA DIRECCION DE PRENSA DEL PRESIDENTE BLOQUE D. REF: DPP-DAF-CD-2024-0008. NCF: B1500000054.</t>
  </si>
  <si>
    <t>5147</t>
  </si>
  <si>
    <t>09300438406</t>
  </si>
  <si>
    <t>GRACIELA SEPULVEDA MARTINEZ</t>
  </si>
  <si>
    <t>PAGO POR COLOCACION PUBLICIDAD INSTITUCIONAL A TRAVES DE: BALUARTE DE LA VERDAD Y PAGINA  ACTUAL. PERIODO FACTURADO DEL 15 DE ABRIL AL 14 DE JUNIO 2024. NCF: B1500000020.</t>
  </si>
  <si>
    <t>5171</t>
  </si>
  <si>
    <t>PAGO POR MANTENIMIENTO PREVENTIVO Y CORRECTIVO AL VEHICULO DE LA INSTITUCION PLACA: L456406. REF: DPP-CCC-PEPU-2024-0003. eNCF: E450000000231.</t>
  </si>
  <si>
    <t>29/10/2024</t>
  </si>
  <si>
    <t>5200</t>
  </si>
  <si>
    <t>PAGO POR COLOCACION PUBLICIDAD INSTITUCIONAL A TRAVES DE: ENTERATE CON MAYRA. PERIODO FACTURADO DEL 15 DE JULIO AL 14 DE SEPTIEMBRE 2024. NCF:B1500000111.</t>
  </si>
  <si>
    <t>5201</t>
  </si>
  <si>
    <t>00113030167</t>
  </si>
  <si>
    <t>JOSE RAFAEL LAHOZ</t>
  </si>
  <si>
    <t>PAGO POR COLOCACION PUBLICIDAD INSTITUCIONAL A TRAVES DE: COMENTANDO LO QUE PASO. PERIODO FACTURADO DEL 15 DE JULIO AL 14 DE SEPTIEMBRE DEL 2024. NCF: B1500000246.</t>
  </si>
  <si>
    <t>5202</t>
  </si>
  <si>
    <t>04900306814</t>
  </si>
  <si>
    <t>RUBEN DARIO MEJIA SANCHEZ</t>
  </si>
  <si>
    <t>PAGO POR COLOCACION PUBLICIDAD INSTITUCIONAL A TRAVES DE: INTERACTUANDO. PERIODO FACTURADO DEL 15 DE ABRIL AL 14 DE JUNIO DEL 2024. NCF: B1500000067.</t>
  </si>
  <si>
    <t>5203</t>
  </si>
  <si>
    <t>00107779589</t>
  </si>
  <si>
    <t>ANDRES ARIAS CASTILLO</t>
  </si>
  <si>
    <t>PAGO POR COLOCACION PUBLICIDAD INSTITUCIONAL A TRAVES DE: AQUI SANTO DOMINGO. PERIODO FACTURADO DEL 15 DE JULIO AL 14 DE SEPTIEMBRE 2024. NCF:B1500000167.</t>
  </si>
  <si>
    <t>5204</t>
  </si>
  <si>
    <t>132155981</t>
  </si>
  <si>
    <t>Noticias Buscando Soluciones, SRL</t>
  </si>
  <si>
    <t>PAGO POR COLOCACION PUBLICIDAD INSTITUCIONAL A TRAVES DE: BUSCANDO SOLUCIONES. PERIODO FACTURADO DEL 15 DE JULIO AL 14 DE SEPTIEMBRE DEL 2024. NCF: B1500000085.</t>
  </si>
  <si>
    <t>5205</t>
  </si>
  <si>
    <t>22300109604</t>
  </si>
  <si>
    <t>JONATAN LUCIANO CONTRERAS HERNANDEZ</t>
  </si>
  <si>
    <t>PAGO POR COLOCACION PUBLICIDAD INSTITUCIONAL A TRAVES DE: RESUMEN DE NOTICIAS. PERIODO FACTURADO DEL 15 DE ABRIL AL 14 DE JUNIO 2024. NCF:B1500000030.</t>
  </si>
  <si>
    <t>5206</t>
  </si>
  <si>
    <t>00108484098</t>
  </si>
  <si>
    <t>MAXIMO REYNOSO VASQUEZ</t>
  </si>
  <si>
    <t>PAGO POR COLOCACION PUBLICIDAD INSTITUCIONAL A TRAVES DE: NOTICIAS AL MAXIMO. PERIODO FACTURADO DEL 15 DE JULIO AL 14 DE SEPTIEMBRE DEL 2024. NCF: B1500000097.</t>
  </si>
  <si>
    <t>5207</t>
  </si>
  <si>
    <t>Rutas de los Temas FJF, SRL</t>
  </si>
  <si>
    <t>PAGO POR COLOCACION PUBLICIDAD INSTITUCIONAL A TRAVES DE: RUTAS Y TEMAS. PERIODO FACTURADO DEL 15 DE JULIO AL 14 DE SEPTIEMBRE 2024. NCF:B1500000116.</t>
  </si>
  <si>
    <t>5208</t>
  </si>
  <si>
    <t>01800472704</t>
  </si>
  <si>
    <t>MARIO LEANDRO LAFONTAINE SANTANA</t>
  </si>
  <si>
    <t>PAGO POR COLOCACION PUBLICIDAD INSTITUCIONAL A TRAVES DE: PROGRAMACION REGULAR DE L/S. PERIODO FACTURADO DEL 15 DE JULIO AL 14 DE SEPTIEMBRE DEL 2024. NCF: B1500000169.</t>
  </si>
  <si>
    <t>5209</t>
  </si>
  <si>
    <t>00104405279</t>
  </si>
  <si>
    <t>RAMIRO ANTONIO ESTRELLA CABRAL</t>
  </si>
  <si>
    <t>PAGO POR COLOCACION PUBLICIDAD INSTITUCIONAL A TRAVES DE: MEDIO DIGITAL APUNTE.COM.DO. PERIODO FACTURADO DEL 15 DE JULIO AL 14 DE SEPTIEMBRE DEL 2024. NCF: B1500000082.</t>
  </si>
  <si>
    <t>5210</t>
  </si>
  <si>
    <t>01600137531</t>
  </si>
  <si>
    <t>CONFUCIO LEONARDO CASTILLO DE LA CRUZ</t>
  </si>
  <si>
    <t>PAGO POR COLOCACION PUBLICIDAD INSTITUCIONAL A TRAVES DE: ABRIENDO PUERTAS TV. PERIODO FACTURADO DEL 15 DE JULIO AL 14 DE SEPTIEMBRE DEL 2024. NCF: B1500000069.</t>
  </si>
  <si>
    <t>5211</t>
  </si>
  <si>
    <t>00500444401</t>
  </si>
  <si>
    <t>ALBERTO JOSE HERNANDEZ CRUZ</t>
  </si>
  <si>
    <t>PAGO POR COLOCACION PUBLICIDAD INSTITUCIONAL A TRAVES DE: EVOLUCION SHOW, RESUMEN ESPECIAL, PANORAMA PROVINCIAL, TEMPRANITO CON EL 6, HABLEMOS CLARO Y OBJETIVO 6. PERIODO FACTURADO DEL 15 DE ABRIL AL 14 DE JUNIO 2024. NCF:B1500000053.</t>
  </si>
  <si>
    <t>5212</t>
  </si>
  <si>
    <t>01300062823</t>
  </si>
  <si>
    <t>MIGUEL MATEO DIAZ</t>
  </si>
  <si>
    <t>PAGO POR COLOCACION PUBLICIDAD INSTITUCIONAL A TRAVES DE: OCOA EN DOMINDO,  LA REVISTA SEMANAL. PERIODO FACTURADO DEL 15 DE JULIO AL 14 DE SEPTIEMBRE DEL 2024. NCF: B1500000032.</t>
  </si>
  <si>
    <t>5213</t>
  </si>
  <si>
    <t>Grupo Diaz Moran TV, EIRL</t>
  </si>
  <si>
    <t>PAGO POR COLOCACION PUBLICIDAD INSTITUCIONAL A TRAVES DE: PROGRAMACION REGULAR DE GDM CANAL 74. PERIODO FACTURADO DEL 15 DE JULIO AL 14 DE SEPTIEMBRE DEL 2024. NCF: B1500000331.</t>
  </si>
  <si>
    <t>5214</t>
  </si>
  <si>
    <t>PAGO POR COLOCACION PUBLICIDAD INSTITUCIONAL A TRAVES DE: DIARIO DIGITAL RD. PERIODO FACTURADO DEL 15 DEJULIO AL 14 DE SEPTIEMBRE 2024. NCF:B1500000305.</t>
  </si>
  <si>
    <t>5215</t>
  </si>
  <si>
    <t>03200213712</t>
  </si>
  <si>
    <t>JUAN ALBERTO VEGA PEÑA</t>
  </si>
  <si>
    <t>PAGO POR COLOCACION PUBLICIDAD INSTITUCIONAL A TRAVES DE: EL BASTION INTERNACIONAL. PERIODO FACTURADO DEL 15 DE JULIO AL 14 DE SEPTIEMBRE 2024. NCF:B1500000089.</t>
  </si>
  <si>
    <t>5216</t>
  </si>
  <si>
    <t>02800544500</t>
  </si>
  <si>
    <t>RAFAEL GIL LAPPOST</t>
  </si>
  <si>
    <t>PAGO POR COLOCACION PUBLICIDAD INSTITUCIONAL A TRAVES DE: PANORAMA INFORMATIVO. PERIODO FACTURADO DEL 15 DE JULIO AL 14 DE SEPTIEMBRE DEL 2024. NCF: B1500000260.</t>
  </si>
  <si>
    <t>5217</t>
  </si>
  <si>
    <t>03700943503</t>
  </si>
  <si>
    <t>FRANCISCO JAVIER DE JESUS SARITA BONILLA</t>
  </si>
  <si>
    <t>PAGO POR COLOCACION PUBLICIDAD INSTITUCIONAL A TRAVES DE: WWW.UNNUEVODIA.DO. PERIODO FACTURADO DEL 15 DE JULIO AL 14 DE SEPTIEMBRE 2024. NCF:B1500000082.</t>
  </si>
  <si>
    <t>5218</t>
  </si>
  <si>
    <t>07200056088</t>
  </si>
  <si>
    <t>YORMAN RAFAEL SOLANO VASQUEZ</t>
  </si>
  <si>
    <t>PAGO POR COLOCACION PUBLICIDAD INSTITUCIONAL A TRAVES DE: YORMAN A LAS 9. PERIODO FACTURADO DEL 15 DE JULIO AL 14 DE SEPTIEMBRE 2024. NCF:B1500000238.</t>
  </si>
  <si>
    <t>5219</t>
  </si>
  <si>
    <t>PAGO POR COLOCACION PUBLICIDAD INSTITUCIONAL A TRAVES DE: PERIODICO DIGITAL WWW.BAHORUCOALDIA.COM. PERIODO FACTURADO DEL 15 DE JULIO AL 14 DE SEPTIEMBRE DEL 2024. NCF: B1500000049.</t>
  </si>
  <si>
    <t>5220</t>
  </si>
  <si>
    <t>01001137809</t>
  </si>
  <si>
    <t>RAFAEL ENRIQUE MEJIA MORA</t>
  </si>
  <si>
    <t>PAGO POR COLOCACION PUBLICIDAD INSTITUCIONAL A TRAVES DE: PERIODICO DIGITAL  TIRAPIEDRAS.COM. PERIODO FACTURADO DEL 15 DE JULIO AL 14 DE SEPTIEMBRE DEL 2024. NCF: B1500000205.</t>
  </si>
  <si>
    <t>5221</t>
  </si>
  <si>
    <t>132287525</t>
  </si>
  <si>
    <t>Telemax, S.R.L.</t>
  </si>
  <si>
    <t>PAGO POR COLOCACION PUBLICIDAD INSTITUCIONAL A TRAVES DE: LA PROGRAMACION REGULAR EN TELEMAX CANAL 22. PERIODO FACTURADO DEL 15 DE ABRIL AL 14 DE JUNIO DEL 2024. NCF: B1500000022.</t>
  </si>
  <si>
    <t>5243</t>
  </si>
  <si>
    <t>130233871</t>
  </si>
  <si>
    <t>Radio Ocoa, SRL</t>
  </si>
  <si>
    <t>PAGO POR COLOCACION PUBLICIDAD INSTITUCIONAL A TRAVES DE: GOBIERNO DE OCOA/OCOA CON TODOS. PERIODO FACTURADO DEL 15 DE JULIO AL 14 DE SEPTIEMBRE 2024. NCF:B1500000032.</t>
  </si>
  <si>
    <t>5252</t>
  </si>
  <si>
    <t>101641231</t>
  </si>
  <si>
    <t>Producciones Cumbre, SRL</t>
  </si>
  <si>
    <t>PAGO POR COLOCACION PUBLICIDAD INSTITUCIONAL A TRAVES DE: PROGRAMACION REGULAR DE PRODUCIONES CUMBRE. PERIODO FACTURADO DEL 15 DE JULIO AL 14 DE SEPTIEMBRE DEL 2024. NCF: B1500000208.</t>
  </si>
  <si>
    <t>5253</t>
  </si>
  <si>
    <t>03400125856</t>
  </si>
  <si>
    <t>LEONARDO ANTONIO ROBLES FERNANDEZ</t>
  </si>
  <si>
    <t>PAGO POR COLOCACION PUBLICIDAD INSTITUCIONAL A TRAVES DE: EL PODER DE LA LINEA. PERIODO FACTURADO DEL 15 DE JULIO AL 14 DE SEPTIEMBRE DEL 2024. NCF: B1500000018.</t>
  </si>
  <si>
    <t>30/10/2024</t>
  </si>
  <si>
    <t>5266</t>
  </si>
  <si>
    <t>00104299557</t>
  </si>
  <si>
    <t>ANDRES MATOS</t>
  </si>
  <si>
    <t>PAGO POR COLOCACION PUBLICIDAD INSTITUCIONAL A TRAVES DE: PERIODISMO &amp; SOCIEDAD. PERIODO FACTURADO DEL 15 DE ABRIL AL 14 DE JUNIO 2024. NCF:B1500000296.</t>
  </si>
  <si>
    <t>5267</t>
  </si>
  <si>
    <t>Carlos  Guzmán Goris</t>
  </si>
  <si>
    <t>PAGO POR COLOCACION PUBLICIDAD INSTITUCIONAL A TRAVES DE: EVANGELIO Y COMUNIDAD. PERIODO FACTURADO DEL 15 DE JULIO AL 14 DE SEPTIEMBRE 2024. NCF:B1500000161.</t>
  </si>
  <si>
    <t>5268</t>
  </si>
  <si>
    <t>00300717972</t>
  </si>
  <si>
    <t>DOMINGO ERASMO CHALAS TEJEDA</t>
  </si>
  <si>
    <t>PAGO POR COLOCACION PUBLICIDAD INSTITUCIONAL A TRAVES DE: EL SIEMBRA HIELO. PERIODO FACTURADO DEL 15 DE ABRIL AL 14 DE JUNIO 2024. NCF:B1500000028.</t>
  </si>
  <si>
    <t>5269</t>
  </si>
  <si>
    <t>00113914485</t>
  </si>
  <si>
    <t>JENNY LUNA ACOSTA</t>
  </si>
  <si>
    <t>PAGO POR COLOCACION PUBLICIDAD INSTITUCIONAL A TRAVES DE: PANORAMA INFORMATIVO CON HECTOR MARTE PEREZ. PERIODO FACTURADO DEL 15 DE JULIO AL 14 DE SEPTIEMBRE DEL 2024. NCF: B1500000286.</t>
  </si>
  <si>
    <t>5270</t>
  </si>
  <si>
    <t>01000806081</t>
  </si>
  <si>
    <t>AMIN ALEXANDER MENDEZ MARRERO</t>
  </si>
  <si>
    <t>PAGO POR COLOCACION PUBLICIDAD INSTITUCIONAL A TRAVES DE: PROGRAMACION REGULAR LATINA 104. PERIODO FACTURADO DEL 15 DE JULIO AL 14 DE SEPTIEMBRE 2024. NCF:B1500000057.</t>
  </si>
  <si>
    <t>5271</t>
  </si>
  <si>
    <t>PAGO POR CONCEPTO SERVICIOS ALQUILER DE PARQUEOS PARA LOS COLABORADORES DE LA INSTITUCION. PERIODO FACTURADO 23/09/2024-23/10/2024. REF: DPP-CCC-PEPU-2024-0001. NCF: B1500001267.</t>
  </si>
  <si>
    <t>5272</t>
  </si>
  <si>
    <t>132504828</t>
  </si>
  <si>
    <t>Teoria Tradicional Media By Juan Bautista SRL</t>
  </si>
  <si>
    <t>PAGO POR COLOCACION PUBLICIDAD INSTITUCIONAL A TRAVES DE: 100 CANCIONES JUAN COLON Y LIBRE EXPRESION. PERIODO FACTURADO DEL 15 DE JULIO AL 14 DE SEPTIEMBRE DEL 2024. NCF: B1500000053.</t>
  </si>
  <si>
    <t>5273</t>
  </si>
  <si>
    <t>03400523332</t>
  </si>
  <si>
    <t>TERESA ADOLFINA CEPEDA COLLADO DE PERALTA</t>
  </si>
  <si>
    <t>PAGO POR COLOCACION PUBLICIDAD INSTITUCIONAL A TRAVES DE: TRIBUNA DEL PUEBLO. PERIODO FACTURADO DEL 15 DE JULIO AL 14 DE SEPTIEMBRE 2024. NCF:B1500000061.</t>
  </si>
  <si>
    <t>5274</t>
  </si>
  <si>
    <t>132130847</t>
  </si>
  <si>
    <t>Qualipliers, EIRL</t>
  </si>
  <si>
    <t>PAGO POR CONCEPTO DE SUMINISTRO E INSTALACION DE CAMARAS DE SEGURIDAD (TVT IP 4AMP BULLET 2.8MM METAL), PARA SER UTILIZADA EN ESTA DIRECCION DE PRENSA DEL PRESIDENTE. REF:DPP-DAF-CD-2024-0032. NCF:B1500000193.</t>
  </si>
  <si>
    <t>5275</t>
  </si>
  <si>
    <t>131189522</t>
  </si>
  <si>
    <t>ITCORP GONGLOSS, SRL</t>
  </si>
  <si>
    <t>PAGO POR CONCEPTO ADQUISICION PROYECTOR (EQUIPO AUDIOVISUAL) PARA USO DE LA INSTITUCION. REF:DPP-DAF-CM-2024-0015. NO.ORDEN:DPP-2024-01191. NCF:B1500001070.</t>
  </si>
  <si>
    <t>5290</t>
  </si>
  <si>
    <t>PAGO POR COLOCACION PUBLICIDAD INSTITUCIONAL A TRAVES DE: SOY DE OCOA. PERIODO FACTURADO DEL 15 DE JULIO AL 14 DE SEPTIEMBRE DEL 2024. NCF: B1500000068.</t>
  </si>
  <si>
    <t>5347</t>
  </si>
  <si>
    <t>132121708</t>
  </si>
  <si>
    <t>VCP Partners SRL</t>
  </si>
  <si>
    <t>PAGO POR CONCEPTO ADQUISICION SISTEMA CAMARA DE SALA DE CONFERENCIA PARA USO DE LA INSTITUCION. REF:DPP-DAF-CM-2024-0015. NO.ORDEN:DPP-2024-01195. NCF:B1500000176.</t>
  </si>
  <si>
    <t>31/10/2024</t>
  </si>
  <si>
    <t>5360</t>
  </si>
  <si>
    <t>01800640094</t>
  </si>
  <si>
    <t>Solimar  Betances Matos</t>
  </si>
  <si>
    <t>PAGO POR COLOCACION PUBLICIDAD INSTITUCIONAL A TRAVES DE: MULTIDIFUSIONRD.DO. PERIODO FACTURADO DEL 15 DE JULIO AL 14 DE SEPTIEMBRE 2024. NCF:B1500000106.</t>
  </si>
  <si>
    <t>5361</t>
  </si>
  <si>
    <t>130432732</t>
  </si>
  <si>
    <t>Greca Medios, SRL.</t>
  </si>
  <si>
    <t>PAGO POR COLOCACION PUBLICIDAD INSTITUCIONAL A TRAVES DE: LA HORA CON GREGORY. PERIODO FACTURADO DEL 15 DE JULIO AL 24 DE SEPTIEMBRE 2024. NCF:B1500000059.</t>
  </si>
  <si>
    <t>5362</t>
  </si>
  <si>
    <t>132540999</t>
  </si>
  <si>
    <t>NQ Intermedia Dominicana, SRL</t>
  </si>
  <si>
    <t>PAGO POR COLOCACION PUBLICIDAD INSTITUCIONAL A TRAVES DE: ANALISIS SEMANAL. PERIODO FACTURADO DEL 15 DE JULIO AL 24 DE SEPTIEMBRE 2024. NCF:B1500000063.</t>
  </si>
  <si>
    <t>5363</t>
  </si>
  <si>
    <t>Planeta Azul, SA</t>
  </si>
  <si>
    <t>PAGO POR CONCEPTO ADQUISCION AGUA PURIFICADA (LLENADO BOTELLONES) PARA USO DE LA INSTITUCION.PERIODO FACTURADO 01/09/2024- 27/09/2024. REF: DPP-DAF-CD-2024-0011. e-NCF: E450000004212- E450000004548 Y E450000004559.</t>
  </si>
  <si>
    <t>5364</t>
  </si>
  <si>
    <t>132536681</t>
  </si>
  <si>
    <t>Batallandotv, SRL</t>
  </si>
  <si>
    <t>PAGO POR COLOCACION PUBLICIDAD INSTITUCIONAL A TRAVES DE: BATALLANDOTV. PERIODO FACTURADO DEL 15 DE JULIO AL 14 DE SEPTIEMBRE DEL 2024. NCF: B1500000074.</t>
  </si>
  <si>
    <t>5365</t>
  </si>
  <si>
    <t>131714161</t>
  </si>
  <si>
    <t>Canals Multimedios SRL</t>
  </si>
  <si>
    <t>PAGO POR COLOCACION PUBLICIDAD INSTITUCIONAL A TRAVES DE: CON MARCOS SANTOS. PERIODO FACTURADO DEL 15 DE JULIO AL 14 DE SEPTIEMBRE DEL 2024. NCF: B1500000269.</t>
  </si>
  <si>
    <t>5366</t>
  </si>
  <si>
    <t>00100900851</t>
  </si>
  <si>
    <t>UBI RIVAS RODRIGUEZ</t>
  </si>
  <si>
    <t>PAGO POR COLOCACION PUBLICIDAD INSTITUCIONAL A TRAVES DE: PRENSA Y PODER. PERIODO FACTURADO DEL 15 DE JULIO AL 14 DE SEPTIEMBRE 2024. NCF:B1500000261.</t>
  </si>
  <si>
    <t>5367</t>
  </si>
  <si>
    <t>PAGO POR COLOCACION PUBLICIDAD INSTITUCIONAL A TRAVES DE: PORTAL DIGITAL PEREZTERRERO.COM. PERIODO FACTURADO DEL 15 DE JULIO AL 14 DE SEPTIEMBRE DEL 2024. NCF: B1500000157.</t>
  </si>
  <si>
    <t>5368</t>
  </si>
  <si>
    <t>03100322589</t>
  </si>
  <si>
    <t>JOSE ENRIQUE MCDOUGAL SEGURA</t>
  </si>
  <si>
    <t>PAGO POR COLOCACION PUBLICIDAD INSTITUCIONAL A TRAVES DE: MEDIO DIA LIGHT. PERIODO FACTURADO DEL 15 DE JULIO AL 14 DE SEPTIEMBRE DEL 2024. NCF: B1500000161.</t>
  </si>
  <si>
    <t>5369</t>
  </si>
  <si>
    <t>132105117</t>
  </si>
  <si>
    <t>Servicios Publicitarios Grupo Hidor, SRL</t>
  </si>
  <si>
    <t>PAGO POR COLOCACION PUBLICIDAD INSTITUCIONAL A TRAVES DE: CONTACTO 360. PERIODO FACTURADO DEL 15 DE JULIO AL 14 DE SEPTIEMBRE DEL 2024. NCF: B1500000127.</t>
  </si>
  <si>
    <t>5417</t>
  </si>
  <si>
    <t>132003764</t>
  </si>
  <si>
    <t>Garena, SRL</t>
  </si>
  <si>
    <t>PAGO POR CONCEPTO ADQUISICION SUMINISTRO DE LIMPIEZA PARA USO DE LA INSTITUCION. REF:DPP-DAF-CD-2024-0028. NO.ORDEN:DPP-2024-01198. NCF:B1500000552.</t>
  </si>
  <si>
    <t>5418</t>
  </si>
  <si>
    <t>PAGO POR CONCEPTO SUMINISTRO DE ALMUERZOS Y CENA PARA EL PERSONAL DE ESTA DIRECCION DE PRENSA DEL PRESIDENTE. PERIODO FACTURADO 01/09/2024-30/09/2024. CONTRATO: CI-0000054-2024. NCF: B1500000768.</t>
  </si>
  <si>
    <t>5430</t>
  </si>
  <si>
    <t>130989362</t>
  </si>
  <si>
    <t>Provesol Proveedores de Soluciones, SRL</t>
  </si>
  <si>
    <t>PAGO POR CONCEPTO DE ADQUISICION DE TELEVISOR (TV TCL 43 CRYSTAL S470 C/ SOPORTE P/ TV 32. PARA USO DE LA INSTITUCION.ORDEN: DPP-2024-01193. REF: DPP-DAF-CM-2024-0015. NCF: B1500001521.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</si>
</sst>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9"/>
      <color indexed="8"/>
      <name val="Calibri"/>
      <family val="2"/>
    </font>
    <font>
      <sz val="9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DD7EE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wrapText="1"/>
    </xf>
    <xf numFmtId="4" fontId="3" fillId="2" borderId="1" xfId="0" applyNumberFormat="1" applyFont="1" applyFill="1" applyBorder="1" applyAlignment="1">
      <alignment horizontal="center" wrapText="1"/>
    </xf>
    <xf numFmtId="3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6" fillId="0" borderId="0" xfId="0" applyFont="1" applyAlignment="1">
      <alignment horizontal="center"/>
    </xf>
    <xf numFmtId="0" fontId="5" fillId="0" borderId="0" xfId="0" applyFont="1"/>
    <xf numFmtId="0" fontId="1" fillId="0" borderId="1" xfId="0" applyFont="1" applyBorder="1"/>
    <xf numFmtId="0" fontId="6" fillId="0" borderId="0" xfId="0" applyFont="1" applyAlignment="1">
      <alignment wrapText="1"/>
    </xf>
    <xf numFmtId="0" fontId="6" fillId="0" borderId="0" xfId="0" applyFont="1"/>
    <xf numFmtId="0" fontId="7" fillId="0" borderId="0" xfId="0" applyFont="1" applyAlignment="1">
      <alignment wrapText="1"/>
    </xf>
    <xf numFmtId="0" fontId="7" fillId="0" borderId="0" xfId="0" applyFont="1"/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4" fontId="4" fillId="0" borderId="1" xfId="0" applyNumberFormat="1" applyFont="1" applyBorder="1"/>
    <xf numFmtId="0" fontId="8" fillId="0" borderId="1" xfId="0" applyFont="1" applyBorder="1"/>
    <xf numFmtId="4" fontId="8" fillId="0" borderId="1" xfId="0" applyNumberFormat="1" applyFont="1" applyBorder="1"/>
    <xf numFmtId="49" fontId="9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wrapText="1"/>
    </xf>
    <xf numFmtId="49" fontId="9" fillId="0" borderId="1" xfId="0" applyNumberFormat="1" applyFont="1" applyBorder="1" applyAlignment="1">
      <alignment horizontal="left" wrapText="1"/>
    </xf>
    <xf numFmtId="15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4" fontId="9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2</xdr:row>
      <xdr:rowOff>19050</xdr:rowOff>
    </xdr:from>
    <xdr:to>
      <xdr:col>2</xdr:col>
      <xdr:colOff>2085773</xdr:colOff>
      <xdr:row>6</xdr:row>
      <xdr:rowOff>171529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BF71CD5-1D3E-8DB7-1266-3D79F0708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0275" y="400050"/>
          <a:ext cx="2066723" cy="914479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571500</xdr:colOff>
      <xdr:row>1</xdr:row>
      <xdr:rowOff>133351</xdr:rowOff>
    </xdr:from>
    <xdr:to>
      <xdr:col>9</xdr:col>
      <xdr:colOff>113311</xdr:colOff>
      <xdr:row>6</xdr:row>
      <xdr:rowOff>181055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3A4EED9-DF14-A06F-0EA3-001D3F85D768}"/>
            </a:ext>
            <a:ext uri="{147F2762-F138-4A5C-976F-8EAC2B608ADB}">
              <a16:predDERef xmlns:a16="http://schemas.microsoft.com/office/drawing/2014/main" pred="{ABF71CD5-1D3E-8DB7-1266-3D79F0708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06125" y="323851"/>
          <a:ext cx="1951636" cy="10002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93D55-C158-41F6-8A4F-41724C645C70}">
  <sheetPr>
    <pageSetUpPr fitToPage="1"/>
  </sheetPr>
  <dimension ref="A3:K111"/>
  <sheetViews>
    <sheetView tabSelected="1" topLeftCell="B33" workbookViewId="0">
      <selection activeCell="D90" sqref="D90"/>
    </sheetView>
  </sheetViews>
  <sheetFormatPr baseColWidth="10" defaultColWidth="9.140625" defaultRowHeight="15" x14ac:dyDescent="0.25"/>
  <cols>
    <col min="1" max="1" width="13.42578125" hidden="1" customWidth="1"/>
    <col min="2" max="2" width="11.85546875" style="2" customWidth="1"/>
    <col min="3" max="3" width="39.7109375" style="2" customWidth="1"/>
    <col min="4" max="4" width="89.140625" style="2" customWidth="1"/>
    <col min="5" max="5" width="10.42578125" style="1" customWidth="1"/>
    <col min="6" max="6" width="9.7109375" customWidth="1"/>
    <col min="7" max="7" width="10.7109375" bestFit="1" customWidth="1"/>
    <col min="8" max="9" width="12.7109375" bestFit="1" customWidth="1"/>
    <col min="10" max="10" width="8.140625" bestFit="1" customWidth="1"/>
    <col min="11" max="11" width="6.5703125" style="1" bestFit="1" customWidth="1"/>
    <col min="12" max="12" width="10.140625" bestFit="1" customWidth="1"/>
  </cols>
  <sheetData>
    <row r="3" spans="2:11" ht="15" customHeight="1" x14ac:dyDescent="0.25">
      <c r="B3" s="28" t="s">
        <v>0</v>
      </c>
      <c r="C3" s="28"/>
      <c r="D3" s="28"/>
      <c r="E3" s="28"/>
      <c r="F3" s="28"/>
      <c r="G3" s="28"/>
      <c r="H3" s="28"/>
      <c r="I3" s="28"/>
      <c r="J3" s="28"/>
      <c r="K3" s="28"/>
    </row>
    <row r="4" spans="2:11" ht="15" customHeight="1" x14ac:dyDescent="0.25">
      <c r="B4" s="28" t="s">
        <v>1</v>
      </c>
      <c r="C4" s="28"/>
      <c r="D4" s="28"/>
      <c r="E4" s="28"/>
      <c r="F4" s="28"/>
      <c r="G4" s="28"/>
      <c r="H4" s="28"/>
      <c r="I4" s="28"/>
      <c r="J4" s="28"/>
      <c r="K4" s="28"/>
    </row>
    <row r="5" spans="2:11" ht="15" customHeight="1" x14ac:dyDescent="0.25">
      <c r="B5" s="28" t="s">
        <v>2</v>
      </c>
      <c r="C5" s="28"/>
      <c r="D5" s="28"/>
      <c r="E5" s="28"/>
      <c r="F5" s="28"/>
      <c r="G5" s="28"/>
      <c r="H5" s="28"/>
      <c r="I5" s="28"/>
      <c r="J5" s="28"/>
      <c r="K5" s="28"/>
    </row>
    <row r="6" spans="2:11" ht="15" customHeight="1" x14ac:dyDescent="0.25">
      <c r="B6" s="28" t="s">
        <v>40</v>
      </c>
      <c r="C6" s="28"/>
      <c r="D6" s="28"/>
      <c r="E6" s="28"/>
      <c r="F6" s="28"/>
      <c r="G6" s="28"/>
      <c r="H6" s="28"/>
      <c r="I6" s="28"/>
      <c r="J6" s="28"/>
      <c r="K6" s="28"/>
    </row>
    <row r="7" spans="2:11" x14ac:dyDescent="0.25">
      <c r="B7" s="29" t="s">
        <v>3</v>
      </c>
      <c r="C7" s="29"/>
      <c r="D7" s="29"/>
      <c r="E7" s="29"/>
      <c r="F7" s="29"/>
      <c r="G7" s="29"/>
      <c r="H7" s="29"/>
      <c r="I7" s="29"/>
      <c r="J7" s="29"/>
      <c r="K7" s="29"/>
    </row>
    <row r="8" spans="2:11" x14ac:dyDescent="0.25">
      <c r="B8"/>
    </row>
    <row r="9" spans="2:11" ht="23.25" x14ac:dyDescent="0.25">
      <c r="B9" s="3" t="s">
        <v>4</v>
      </c>
      <c r="C9" s="3" t="s">
        <v>5</v>
      </c>
      <c r="D9" s="3" t="s">
        <v>6</v>
      </c>
      <c r="E9" s="3" t="s">
        <v>8</v>
      </c>
      <c r="F9" s="3" t="s">
        <v>7</v>
      </c>
      <c r="G9" s="3" t="s">
        <v>9</v>
      </c>
      <c r="H9" s="4" t="s">
        <v>10</v>
      </c>
      <c r="I9" s="4" t="s">
        <v>11</v>
      </c>
      <c r="J9" s="3" t="s">
        <v>12</v>
      </c>
      <c r="K9" s="3" t="s">
        <v>13</v>
      </c>
    </row>
    <row r="10" spans="2:11" ht="24.75" x14ac:dyDescent="0.25">
      <c r="B10" s="22" t="s">
        <v>43</v>
      </c>
      <c r="C10" s="23" t="s">
        <v>44</v>
      </c>
      <c r="D10" s="24" t="s">
        <v>45</v>
      </c>
      <c r="E10" s="25" t="s">
        <v>41</v>
      </c>
      <c r="F10" s="26" t="s">
        <v>42</v>
      </c>
      <c r="G10" s="7">
        <v>45657</v>
      </c>
      <c r="H10" s="27">
        <v>188800</v>
      </c>
      <c r="I10" s="19">
        <f t="shared" ref="I10:I91" si="0">+H10</f>
        <v>188800</v>
      </c>
      <c r="J10" s="5">
        <f t="shared" ref="J10:J87" si="1">+H10-I10</f>
        <v>0</v>
      </c>
      <c r="K10" s="6" t="s">
        <v>14</v>
      </c>
    </row>
    <row r="11" spans="2:11" ht="24.75" x14ac:dyDescent="0.25">
      <c r="B11" s="22" t="s">
        <v>48</v>
      </c>
      <c r="C11" s="23" t="s">
        <v>49</v>
      </c>
      <c r="D11" s="24" t="s">
        <v>50</v>
      </c>
      <c r="E11" s="25" t="s">
        <v>46</v>
      </c>
      <c r="F11" s="26" t="s">
        <v>47</v>
      </c>
      <c r="G11" s="7">
        <v>45657</v>
      </c>
      <c r="H11" s="27">
        <v>82600</v>
      </c>
      <c r="I11" s="19">
        <f t="shared" si="0"/>
        <v>82600</v>
      </c>
      <c r="J11" s="5">
        <f t="shared" si="1"/>
        <v>0</v>
      </c>
      <c r="K11" s="6" t="s">
        <v>14</v>
      </c>
    </row>
    <row r="12" spans="2:11" ht="24.75" x14ac:dyDescent="0.25">
      <c r="B12" s="22" t="s">
        <v>52</v>
      </c>
      <c r="C12" s="23" t="s">
        <v>53</v>
      </c>
      <c r="D12" s="24" t="s">
        <v>54</v>
      </c>
      <c r="E12" s="25" t="s">
        <v>46</v>
      </c>
      <c r="F12" s="26" t="s">
        <v>51</v>
      </c>
      <c r="G12" s="7">
        <v>45657</v>
      </c>
      <c r="H12" s="27">
        <v>47200</v>
      </c>
      <c r="I12" s="19">
        <f t="shared" si="0"/>
        <v>47200</v>
      </c>
      <c r="J12" s="5">
        <f t="shared" si="1"/>
        <v>0</v>
      </c>
      <c r="K12" s="6" t="s">
        <v>14</v>
      </c>
    </row>
    <row r="13" spans="2:11" ht="24.75" x14ac:dyDescent="0.25">
      <c r="B13" s="22" t="s">
        <v>56</v>
      </c>
      <c r="C13" s="23" t="s">
        <v>57</v>
      </c>
      <c r="D13" s="24" t="s">
        <v>58</v>
      </c>
      <c r="E13" s="25" t="s">
        <v>46</v>
      </c>
      <c r="F13" s="26" t="s">
        <v>55</v>
      </c>
      <c r="G13" s="7">
        <v>45657</v>
      </c>
      <c r="H13" s="27">
        <v>354000</v>
      </c>
      <c r="I13" s="19">
        <f t="shared" si="0"/>
        <v>354000</v>
      </c>
      <c r="J13" s="5">
        <f t="shared" si="1"/>
        <v>0</v>
      </c>
      <c r="K13" s="6" t="s">
        <v>14</v>
      </c>
    </row>
    <row r="14" spans="2:11" ht="24.75" x14ac:dyDescent="0.25">
      <c r="B14" s="22" t="s">
        <v>60</v>
      </c>
      <c r="C14" s="23" t="s">
        <v>61</v>
      </c>
      <c r="D14" s="24" t="s">
        <v>62</v>
      </c>
      <c r="E14" s="25" t="s">
        <v>46</v>
      </c>
      <c r="F14" s="26" t="s">
        <v>59</v>
      </c>
      <c r="G14" s="7">
        <v>45657</v>
      </c>
      <c r="H14" s="27">
        <v>47200</v>
      </c>
      <c r="I14" s="19">
        <f t="shared" si="0"/>
        <v>47200</v>
      </c>
      <c r="J14" s="5">
        <f t="shared" si="1"/>
        <v>0</v>
      </c>
      <c r="K14" s="6" t="s">
        <v>14</v>
      </c>
    </row>
    <row r="15" spans="2:11" ht="24.75" x14ac:dyDescent="0.25">
      <c r="B15" s="22" t="s">
        <v>20</v>
      </c>
      <c r="C15" s="23" t="s">
        <v>21</v>
      </c>
      <c r="D15" s="24" t="s">
        <v>64</v>
      </c>
      <c r="E15" s="25" t="s">
        <v>46</v>
      </c>
      <c r="F15" s="26" t="s">
        <v>63</v>
      </c>
      <c r="G15" s="7">
        <v>45657</v>
      </c>
      <c r="H15" s="27">
        <v>27864.52</v>
      </c>
      <c r="I15" s="19">
        <f t="shared" si="0"/>
        <v>27864.52</v>
      </c>
      <c r="J15" s="5">
        <f t="shared" si="1"/>
        <v>0</v>
      </c>
      <c r="K15" s="6" t="s">
        <v>14</v>
      </c>
    </row>
    <row r="16" spans="2:11" ht="24.75" x14ac:dyDescent="0.25">
      <c r="B16" s="22" t="s">
        <v>66</v>
      </c>
      <c r="C16" s="23" t="s">
        <v>67</v>
      </c>
      <c r="D16" s="24" t="s">
        <v>68</v>
      </c>
      <c r="E16" s="25" t="s">
        <v>46</v>
      </c>
      <c r="F16" s="26" t="s">
        <v>65</v>
      </c>
      <c r="G16" s="7">
        <v>45657</v>
      </c>
      <c r="H16" s="27">
        <v>35400</v>
      </c>
      <c r="I16" s="19">
        <f t="shared" si="0"/>
        <v>35400</v>
      </c>
      <c r="J16" s="5">
        <f t="shared" si="1"/>
        <v>0</v>
      </c>
      <c r="K16" s="6" t="s">
        <v>14</v>
      </c>
    </row>
    <row r="17" spans="2:11" ht="30.75" customHeight="1" x14ac:dyDescent="0.25">
      <c r="B17" s="22" t="s">
        <v>27</v>
      </c>
      <c r="C17" s="23" t="s">
        <v>28</v>
      </c>
      <c r="D17" s="24" t="s">
        <v>70</v>
      </c>
      <c r="E17" s="25" t="s">
        <v>46</v>
      </c>
      <c r="F17" s="26" t="s">
        <v>69</v>
      </c>
      <c r="G17" s="7">
        <v>45657</v>
      </c>
      <c r="H17" s="27">
        <v>64900</v>
      </c>
      <c r="I17" s="19">
        <f t="shared" si="0"/>
        <v>64900</v>
      </c>
      <c r="J17" s="5">
        <f t="shared" si="1"/>
        <v>0</v>
      </c>
      <c r="K17" s="6" t="s">
        <v>14</v>
      </c>
    </row>
    <row r="18" spans="2:11" ht="24.75" x14ac:dyDescent="0.25">
      <c r="B18" s="22" t="s">
        <v>72</v>
      </c>
      <c r="C18" s="23" t="s">
        <v>73</v>
      </c>
      <c r="D18" s="24" t="s">
        <v>74</v>
      </c>
      <c r="E18" s="25" t="s">
        <v>46</v>
      </c>
      <c r="F18" s="26" t="s">
        <v>71</v>
      </c>
      <c r="G18" s="7">
        <v>45657</v>
      </c>
      <c r="H18" s="27">
        <v>141600</v>
      </c>
      <c r="I18" s="19">
        <f t="shared" si="0"/>
        <v>141600</v>
      </c>
      <c r="J18" s="5">
        <f t="shared" si="1"/>
        <v>0</v>
      </c>
      <c r="K18" s="6" t="s">
        <v>14</v>
      </c>
    </row>
    <row r="19" spans="2:11" ht="24.75" x14ac:dyDescent="0.25">
      <c r="B19" s="22" t="s">
        <v>77</v>
      </c>
      <c r="C19" s="23" t="s">
        <v>78</v>
      </c>
      <c r="D19" s="24" t="s">
        <v>79</v>
      </c>
      <c r="E19" s="25" t="s">
        <v>75</v>
      </c>
      <c r="F19" s="26" t="s">
        <v>76</v>
      </c>
      <c r="G19" s="7">
        <v>45657</v>
      </c>
      <c r="H19" s="27">
        <v>236000</v>
      </c>
      <c r="I19" s="19">
        <f t="shared" si="0"/>
        <v>236000</v>
      </c>
      <c r="J19" s="5">
        <f t="shared" si="1"/>
        <v>0</v>
      </c>
      <c r="K19" s="6" t="s">
        <v>14</v>
      </c>
    </row>
    <row r="20" spans="2:11" ht="24.75" x14ac:dyDescent="0.25">
      <c r="B20" s="22" t="s">
        <v>82</v>
      </c>
      <c r="C20" s="23" t="s">
        <v>83</v>
      </c>
      <c r="D20" s="24" t="s">
        <v>84</v>
      </c>
      <c r="E20" s="25" t="s">
        <v>80</v>
      </c>
      <c r="F20" s="26" t="s">
        <v>81</v>
      </c>
      <c r="G20" s="7">
        <v>45657</v>
      </c>
      <c r="H20" s="27">
        <v>94400</v>
      </c>
      <c r="I20" s="19">
        <f t="shared" si="0"/>
        <v>94400</v>
      </c>
      <c r="J20" s="5">
        <f t="shared" si="1"/>
        <v>0</v>
      </c>
      <c r="K20" s="6" t="s">
        <v>14</v>
      </c>
    </row>
    <row r="21" spans="2:11" ht="36.75" x14ac:dyDescent="0.25">
      <c r="B21" s="22" t="s">
        <v>86</v>
      </c>
      <c r="C21" s="23" t="s">
        <v>87</v>
      </c>
      <c r="D21" s="24" t="s">
        <v>88</v>
      </c>
      <c r="E21" s="25" t="s">
        <v>80</v>
      </c>
      <c r="F21" s="26" t="s">
        <v>85</v>
      </c>
      <c r="G21" s="7">
        <v>45657</v>
      </c>
      <c r="H21" s="27">
        <v>59729.49</v>
      </c>
      <c r="I21" s="19">
        <f t="shared" si="0"/>
        <v>59729.49</v>
      </c>
      <c r="J21" s="5">
        <f t="shared" si="1"/>
        <v>0</v>
      </c>
      <c r="K21" s="6" t="s">
        <v>14</v>
      </c>
    </row>
    <row r="22" spans="2:11" ht="24.75" x14ac:dyDescent="0.25">
      <c r="B22" s="22" t="s">
        <v>90</v>
      </c>
      <c r="C22" s="23" t="s">
        <v>91</v>
      </c>
      <c r="D22" s="24" t="s">
        <v>92</v>
      </c>
      <c r="E22" s="25" t="s">
        <v>80</v>
      </c>
      <c r="F22" s="26" t="s">
        <v>89</v>
      </c>
      <c r="G22" s="7">
        <v>45657</v>
      </c>
      <c r="H22" s="27">
        <v>354000</v>
      </c>
      <c r="I22" s="19">
        <f t="shared" si="0"/>
        <v>354000</v>
      </c>
      <c r="J22" s="5">
        <f t="shared" si="1"/>
        <v>0</v>
      </c>
      <c r="K22" s="6" t="s">
        <v>14</v>
      </c>
    </row>
    <row r="23" spans="2:11" ht="24.75" x14ac:dyDescent="0.25">
      <c r="B23" s="22" t="s">
        <v>94</v>
      </c>
      <c r="C23" s="23" t="s">
        <v>95</v>
      </c>
      <c r="D23" s="24" t="s">
        <v>96</v>
      </c>
      <c r="E23" s="25" t="s">
        <v>80</v>
      </c>
      <c r="F23" s="26" t="s">
        <v>93</v>
      </c>
      <c r="G23" s="7">
        <v>45657</v>
      </c>
      <c r="H23" s="27">
        <v>47200</v>
      </c>
      <c r="I23" s="19">
        <f t="shared" si="0"/>
        <v>47200</v>
      </c>
      <c r="J23" s="5">
        <f t="shared" si="1"/>
        <v>0</v>
      </c>
      <c r="K23" s="6" t="s">
        <v>14</v>
      </c>
    </row>
    <row r="24" spans="2:11" ht="36.75" x14ac:dyDescent="0.25">
      <c r="B24" s="22" t="s">
        <v>86</v>
      </c>
      <c r="C24" s="23" t="s">
        <v>87</v>
      </c>
      <c r="D24" s="24" t="s">
        <v>98</v>
      </c>
      <c r="E24" s="25" t="s">
        <v>80</v>
      </c>
      <c r="F24" s="26" t="s">
        <v>97</v>
      </c>
      <c r="G24" s="7">
        <v>45657</v>
      </c>
      <c r="H24" s="27">
        <v>605635</v>
      </c>
      <c r="I24" s="19">
        <f t="shared" si="0"/>
        <v>605635</v>
      </c>
      <c r="J24" s="5">
        <f t="shared" si="1"/>
        <v>0</v>
      </c>
      <c r="K24" s="6" t="s">
        <v>14</v>
      </c>
    </row>
    <row r="25" spans="2:11" ht="36.75" x14ac:dyDescent="0.25">
      <c r="B25" s="22" t="s">
        <v>101</v>
      </c>
      <c r="C25" s="23" t="s">
        <v>102</v>
      </c>
      <c r="D25" s="24" t="s">
        <v>103</v>
      </c>
      <c r="E25" s="25" t="s">
        <v>99</v>
      </c>
      <c r="F25" s="26" t="s">
        <v>100</v>
      </c>
      <c r="G25" s="7">
        <v>45657</v>
      </c>
      <c r="H25" s="27">
        <v>569524</v>
      </c>
      <c r="I25" s="19">
        <f t="shared" si="0"/>
        <v>569524</v>
      </c>
      <c r="J25" s="5">
        <f t="shared" si="1"/>
        <v>0</v>
      </c>
      <c r="K25" s="6" t="s">
        <v>14</v>
      </c>
    </row>
    <row r="26" spans="2:11" ht="24.75" x14ac:dyDescent="0.25">
      <c r="B26" s="22" t="s">
        <v>106</v>
      </c>
      <c r="C26" s="23" t="s">
        <v>107</v>
      </c>
      <c r="D26" s="24" t="s">
        <v>108</v>
      </c>
      <c r="E26" s="25" t="s">
        <v>104</v>
      </c>
      <c r="F26" s="26" t="s">
        <v>105</v>
      </c>
      <c r="G26" s="7">
        <v>45657</v>
      </c>
      <c r="H26" s="27">
        <v>118000</v>
      </c>
      <c r="I26" s="19">
        <f t="shared" si="0"/>
        <v>118000</v>
      </c>
      <c r="J26" s="5">
        <f t="shared" si="1"/>
        <v>0</v>
      </c>
      <c r="K26" s="6" t="s">
        <v>14</v>
      </c>
    </row>
    <row r="27" spans="2:11" ht="24.75" x14ac:dyDescent="0.25">
      <c r="B27" s="22" t="s">
        <v>110</v>
      </c>
      <c r="C27" s="23" t="s">
        <v>111</v>
      </c>
      <c r="D27" s="24" t="s">
        <v>112</v>
      </c>
      <c r="E27" s="25" t="s">
        <v>104</v>
      </c>
      <c r="F27" s="26" t="s">
        <v>109</v>
      </c>
      <c r="G27" s="7">
        <v>45657</v>
      </c>
      <c r="H27" s="27">
        <v>59000</v>
      </c>
      <c r="I27" s="19">
        <f t="shared" si="0"/>
        <v>59000</v>
      </c>
      <c r="J27" s="5">
        <f t="shared" si="1"/>
        <v>0</v>
      </c>
      <c r="K27" s="6" t="s">
        <v>14</v>
      </c>
    </row>
    <row r="28" spans="2:11" ht="24.75" x14ac:dyDescent="0.25">
      <c r="B28" s="22" t="s">
        <v>114</v>
      </c>
      <c r="C28" s="23" t="s">
        <v>115</v>
      </c>
      <c r="D28" s="24" t="s">
        <v>116</v>
      </c>
      <c r="E28" s="25" t="s">
        <v>104</v>
      </c>
      <c r="F28" s="26" t="s">
        <v>113</v>
      </c>
      <c r="G28" s="7">
        <v>45657</v>
      </c>
      <c r="H28" s="27">
        <v>16056.26</v>
      </c>
      <c r="I28" s="19">
        <f t="shared" si="0"/>
        <v>16056.26</v>
      </c>
      <c r="J28" s="5">
        <f t="shared" si="1"/>
        <v>0</v>
      </c>
      <c r="K28" s="6" t="s">
        <v>14</v>
      </c>
    </row>
    <row r="29" spans="2:11" ht="24.75" x14ac:dyDescent="0.25">
      <c r="B29" s="22" t="s">
        <v>118</v>
      </c>
      <c r="C29" s="23" t="s">
        <v>119</v>
      </c>
      <c r="D29" s="24" t="s">
        <v>120</v>
      </c>
      <c r="E29" s="25" t="s">
        <v>104</v>
      </c>
      <c r="F29" s="26" t="s">
        <v>117</v>
      </c>
      <c r="G29" s="7">
        <v>45657</v>
      </c>
      <c r="H29" s="27">
        <v>359976.7</v>
      </c>
      <c r="I29" s="19">
        <f t="shared" si="0"/>
        <v>359976.7</v>
      </c>
      <c r="J29" s="5">
        <f t="shared" si="1"/>
        <v>0</v>
      </c>
      <c r="K29" s="6" t="s">
        <v>14</v>
      </c>
    </row>
    <row r="30" spans="2:11" ht="24.75" x14ac:dyDescent="0.25">
      <c r="B30" s="22" t="s">
        <v>123</v>
      </c>
      <c r="C30" s="23" t="s">
        <v>124</v>
      </c>
      <c r="D30" s="24" t="s">
        <v>125</v>
      </c>
      <c r="E30" s="25" t="s">
        <v>121</v>
      </c>
      <c r="F30" s="26" t="s">
        <v>122</v>
      </c>
      <c r="G30" s="7">
        <v>45657</v>
      </c>
      <c r="H30" s="27">
        <v>94400</v>
      </c>
      <c r="I30" s="19">
        <f t="shared" si="0"/>
        <v>94400</v>
      </c>
      <c r="J30" s="5">
        <f t="shared" si="1"/>
        <v>0</v>
      </c>
      <c r="K30" s="6" t="s">
        <v>14</v>
      </c>
    </row>
    <row r="31" spans="2:11" ht="24.75" x14ac:dyDescent="0.25">
      <c r="B31" s="22" t="s">
        <v>127</v>
      </c>
      <c r="C31" s="23" t="s">
        <v>128</v>
      </c>
      <c r="D31" s="24" t="s">
        <v>129</v>
      </c>
      <c r="E31" s="25" t="s">
        <v>121</v>
      </c>
      <c r="F31" s="26" t="s">
        <v>126</v>
      </c>
      <c r="G31" s="7">
        <v>45657</v>
      </c>
      <c r="H31" s="27">
        <v>12850.2</v>
      </c>
      <c r="I31" s="19">
        <f t="shared" si="0"/>
        <v>12850.2</v>
      </c>
      <c r="J31" s="5">
        <f t="shared" si="1"/>
        <v>0</v>
      </c>
      <c r="K31" s="6" t="s">
        <v>14</v>
      </c>
    </row>
    <row r="32" spans="2:11" ht="24.75" x14ac:dyDescent="0.25">
      <c r="B32" s="22" t="s">
        <v>131</v>
      </c>
      <c r="C32" s="23" t="s">
        <v>132</v>
      </c>
      <c r="D32" s="24" t="s">
        <v>133</v>
      </c>
      <c r="E32" s="25" t="s">
        <v>121</v>
      </c>
      <c r="F32" s="26" t="s">
        <v>130</v>
      </c>
      <c r="G32" s="7">
        <v>45657</v>
      </c>
      <c r="H32" s="27">
        <v>815034.26</v>
      </c>
      <c r="I32" s="19">
        <f t="shared" si="0"/>
        <v>815034.26</v>
      </c>
      <c r="J32" s="5">
        <f t="shared" si="1"/>
        <v>0</v>
      </c>
      <c r="K32" s="6" t="s">
        <v>14</v>
      </c>
    </row>
    <row r="33" spans="2:11" ht="24.75" x14ac:dyDescent="0.25">
      <c r="B33" s="22" t="s">
        <v>18</v>
      </c>
      <c r="C33" s="23" t="s">
        <v>19</v>
      </c>
      <c r="D33" s="24" t="s">
        <v>135</v>
      </c>
      <c r="E33" s="25" t="s">
        <v>121</v>
      </c>
      <c r="F33" s="26" t="s">
        <v>134</v>
      </c>
      <c r="G33" s="7">
        <v>45657</v>
      </c>
      <c r="H33" s="27">
        <v>287045.99</v>
      </c>
      <c r="I33" s="19">
        <f t="shared" si="0"/>
        <v>287045.99</v>
      </c>
      <c r="J33" s="5">
        <f t="shared" si="1"/>
        <v>0</v>
      </c>
      <c r="K33" s="6" t="s">
        <v>14</v>
      </c>
    </row>
    <row r="34" spans="2:11" ht="24.75" x14ac:dyDescent="0.25">
      <c r="B34" s="22" t="s">
        <v>137</v>
      </c>
      <c r="C34" s="23" t="s">
        <v>138</v>
      </c>
      <c r="D34" s="24" t="s">
        <v>139</v>
      </c>
      <c r="E34" s="25" t="s">
        <v>121</v>
      </c>
      <c r="F34" s="26" t="s">
        <v>136</v>
      </c>
      <c r="G34" s="7">
        <v>45657</v>
      </c>
      <c r="H34" s="27">
        <v>20562.599999999999</v>
      </c>
      <c r="I34" s="19">
        <f t="shared" si="0"/>
        <v>20562.599999999999</v>
      </c>
      <c r="J34" s="5">
        <f t="shared" si="1"/>
        <v>0</v>
      </c>
      <c r="K34" s="6" t="s">
        <v>14</v>
      </c>
    </row>
    <row r="35" spans="2:11" ht="24.75" x14ac:dyDescent="0.25">
      <c r="B35" s="22" t="s">
        <v>142</v>
      </c>
      <c r="C35" s="23" t="s">
        <v>143</v>
      </c>
      <c r="D35" s="24" t="s">
        <v>144</v>
      </c>
      <c r="E35" s="25" t="s">
        <v>140</v>
      </c>
      <c r="F35" s="26" t="s">
        <v>141</v>
      </c>
      <c r="G35" s="7">
        <v>45657</v>
      </c>
      <c r="H35" s="27">
        <v>165200</v>
      </c>
      <c r="I35" s="19">
        <f t="shared" si="0"/>
        <v>165200</v>
      </c>
      <c r="J35" s="5">
        <f t="shared" si="1"/>
        <v>0</v>
      </c>
      <c r="K35" s="6" t="s">
        <v>14</v>
      </c>
    </row>
    <row r="36" spans="2:11" ht="24.75" x14ac:dyDescent="0.25">
      <c r="B36" s="22" t="s">
        <v>146</v>
      </c>
      <c r="C36" s="23" t="s">
        <v>147</v>
      </c>
      <c r="D36" s="24" t="s">
        <v>148</v>
      </c>
      <c r="E36" s="25" t="s">
        <v>140</v>
      </c>
      <c r="F36" s="26" t="s">
        <v>145</v>
      </c>
      <c r="G36" s="7">
        <v>45657</v>
      </c>
      <c r="H36" s="27">
        <v>472000</v>
      </c>
      <c r="I36" s="19">
        <f t="shared" si="0"/>
        <v>472000</v>
      </c>
      <c r="J36" s="5">
        <f t="shared" si="1"/>
        <v>0</v>
      </c>
      <c r="K36" s="6" t="s">
        <v>14</v>
      </c>
    </row>
    <row r="37" spans="2:11" ht="24.75" x14ac:dyDescent="0.25">
      <c r="B37" s="22" t="s">
        <v>150</v>
      </c>
      <c r="C37" s="23" t="s">
        <v>151</v>
      </c>
      <c r="D37" s="24" t="s">
        <v>152</v>
      </c>
      <c r="E37" s="25" t="s">
        <v>140</v>
      </c>
      <c r="F37" s="26" t="s">
        <v>149</v>
      </c>
      <c r="G37" s="7">
        <v>45657</v>
      </c>
      <c r="H37" s="27">
        <v>47200</v>
      </c>
      <c r="I37" s="19">
        <f t="shared" si="0"/>
        <v>47200</v>
      </c>
      <c r="J37" s="5">
        <f t="shared" si="1"/>
        <v>0</v>
      </c>
      <c r="K37" s="6" t="s">
        <v>14</v>
      </c>
    </row>
    <row r="38" spans="2:11" ht="36.75" x14ac:dyDescent="0.25">
      <c r="B38" s="22" t="s">
        <v>86</v>
      </c>
      <c r="C38" s="23" t="s">
        <v>87</v>
      </c>
      <c r="D38" s="24" t="s">
        <v>154</v>
      </c>
      <c r="E38" s="25" t="s">
        <v>140</v>
      </c>
      <c r="F38" s="26" t="s">
        <v>153</v>
      </c>
      <c r="G38" s="7">
        <v>45657</v>
      </c>
      <c r="H38" s="27">
        <v>149635.5</v>
      </c>
      <c r="I38" s="19">
        <f t="shared" si="0"/>
        <v>149635.5</v>
      </c>
      <c r="J38" s="5">
        <f t="shared" si="1"/>
        <v>0</v>
      </c>
      <c r="K38" s="6" t="s">
        <v>14</v>
      </c>
    </row>
    <row r="39" spans="2:11" ht="24.75" x14ac:dyDescent="0.25">
      <c r="B39" s="22" t="s">
        <v>156</v>
      </c>
      <c r="C39" s="23" t="s">
        <v>157</v>
      </c>
      <c r="D39" s="24" t="s">
        <v>158</v>
      </c>
      <c r="E39" s="25" t="s">
        <v>140</v>
      </c>
      <c r="F39" s="26" t="s">
        <v>155</v>
      </c>
      <c r="G39" s="7">
        <v>45657</v>
      </c>
      <c r="H39" s="27">
        <v>188800</v>
      </c>
      <c r="I39" s="19">
        <f t="shared" si="0"/>
        <v>188800</v>
      </c>
      <c r="J39" s="5">
        <f t="shared" si="1"/>
        <v>0</v>
      </c>
      <c r="K39" s="6" t="s">
        <v>14</v>
      </c>
    </row>
    <row r="40" spans="2:11" ht="24.75" x14ac:dyDescent="0.25">
      <c r="B40" s="22" t="s">
        <v>31</v>
      </c>
      <c r="C40" s="23" t="s">
        <v>160</v>
      </c>
      <c r="D40" s="24" t="s">
        <v>161</v>
      </c>
      <c r="E40" s="25" t="s">
        <v>140</v>
      </c>
      <c r="F40" s="26" t="s">
        <v>159</v>
      </c>
      <c r="G40" s="7">
        <v>45657</v>
      </c>
      <c r="H40" s="27">
        <v>94400</v>
      </c>
      <c r="I40" s="19">
        <f t="shared" si="0"/>
        <v>94400</v>
      </c>
      <c r="J40" s="5">
        <f t="shared" si="1"/>
        <v>0</v>
      </c>
      <c r="K40" s="6" t="s">
        <v>14</v>
      </c>
    </row>
    <row r="41" spans="2:11" ht="24.75" x14ac:dyDescent="0.25">
      <c r="B41" s="22" t="s">
        <v>163</v>
      </c>
      <c r="C41" s="23" t="s">
        <v>164</v>
      </c>
      <c r="D41" s="24" t="s">
        <v>165</v>
      </c>
      <c r="E41" s="25" t="s">
        <v>140</v>
      </c>
      <c r="F41" s="26" t="s">
        <v>162</v>
      </c>
      <c r="G41" s="7">
        <v>45657</v>
      </c>
      <c r="H41" s="27">
        <v>47200</v>
      </c>
      <c r="I41" s="19">
        <f t="shared" si="0"/>
        <v>47200</v>
      </c>
      <c r="J41" s="5">
        <f t="shared" si="1"/>
        <v>0</v>
      </c>
      <c r="K41" s="6" t="s">
        <v>14</v>
      </c>
    </row>
    <row r="42" spans="2:11" ht="24.75" x14ac:dyDescent="0.25">
      <c r="B42" s="22" t="s">
        <v>167</v>
      </c>
      <c r="C42" s="23" t="s">
        <v>168</v>
      </c>
      <c r="D42" s="24" t="s">
        <v>169</v>
      </c>
      <c r="E42" s="25" t="s">
        <v>140</v>
      </c>
      <c r="F42" s="26" t="s">
        <v>166</v>
      </c>
      <c r="G42" s="7">
        <v>45657</v>
      </c>
      <c r="H42" s="27">
        <v>70800</v>
      </c>
      <c r="I42" s="19">
        <f t="shared" si="0"/>
        <v>70800</v>
      </c>
      <c r="J42" s="5">
        <f t="shared" si="1"/>
        <v>0</v>
      </c>
      <c r="K42" s="6" t="s">
        <v>14</v>
      </c>
    </row>
    <row r="43" spans="2:11" ht="24.75" x14ac:dyDescent="0.25">
      <c r="B43" s="22" t="s">
        <v>171</v>
      </c>
      <c r="C43" s="23" t="s">
        <v>172</v>
      </c>
      <c r="D43" s="24" t="s">
        <v>173</v>
      </c>
      <c r="E43" s="25" t="s">
        <v>140</v>
      </c>
      <c r="F43" s="26" t="s">
        <v>170</v>
      </c>
      <c r="G43" s="7">
        <v>45657</v>
      </c>
      <c r="H43" s="27">
        <v>68440</v>
      </c>
      <c r="I43" s="19">
        <f t="shared" si="0"/>
        <v>68440</v>
      </c>
      <c r="J43" s="5">
        <f t="shared" si="1"/>
        <v>0</v>
      </c>
      <c r="K43" s="6" t="s">
        <v>14</v>
      </c>
    </row>
    <row r="44" spans="2:11" ht="24.75" x14ac:dyDescent="0.25">
      <c r="B44" s="22" t="s">
        <v>175</v>
      </c>
      <c r="C44" s="23" t="s">
        <v>176</v>
      </c>
      <c r="D44" s="24" t="s">
        <v>177</v>
      </c>
      <c r="E44" s="25" t="s">
        <v>140</v>
      </c>
      <c r="F44" s="26" t="s">
        <v>174</v>
      </c>
      <c r="G44" s="7">
        <v>45657</v>
      </c>
      <c r="H44" s="27">
        <v>1180000</v>
      </c>
      <c r="I44" s="19">
        <f t="shared" si="0"/>
        <v>1180000</v>
      </c>
      <c r="J44" s="5">
        <f t="shared" si="1"/>
        <v>0</v>
      </c>
      <c r="K44" s="6" t="s">
        <v>14</v>
      </c>
    </row>
    <row r="45" spans="2:11" ht="24.75" x14ac:dyDescent="0.25">
      <c r="B45" s="22" t="s">
        <v>179</v>
      </c>
      <c r="C45" s="23" t="s">
        <v>180</v>
      </c>
      <c r="D45" s="24" t="s">
        <v>181</v>
      </c>
      <c r="E45" s="25" t="s">
        <v>140</v>
      </c>
      <c r="F45" s="26" t="s">
        <v>178</v>
      </c>
      <c r="G45" s="7">
        <v>45657</v>
      </c>
      <c r="H45" s="27">
        <v>59000</v>
      </c>
      <c r="I45" s="19">
        <f t="shared" ref="I45:I70" si="2">+H45</f>
        <v>59000</v>
      </c>
      <c r="J45" s="5">
        <f t="shared" ref="J45:J70" si="3">+H45-I45</f>
        <v>0</v>
      </c>
      <c r="K45" s="6" t="s">
        <v>14</v>
      </c>
    </row>
    <row r="46" spans="2:11" ht="24.75" x14ac:dyDescent="0.25">
      <c r="B46" s="22" t="s">
        <v>22</v>
      </c>
      <c r="C46" s="23" t="s">
        <v>184</v>
      </c>
      <c r="D46" s="24" t="s">
        <v>185</v>
      </c>
      <c r="E46" s="25" t="s">
        <v>182</v>
      </c>
      <c r="F46" s="26" t="s">
        <v>183</v>
      </c>
      <c r="G46" s="7">
        <v>45657</v>
      </c>
      <c r="H46" s="27">
        <v>11217.16</v>
      </c>
      <c r="I46" s="19">
        <f t="shared" si="2"/>
        <v>11217.16</v>
      </c>
      <c r="J46" s="5">
        <f t="shared" si="3"/>
        <v>0</v>
      </c>
      <c r="K46" s="6" t="s">
        <v>14</v>
      </c>
    </row>
    <row r="47" spans="2:11" ht="24.75" x14ac:dyDescent="0.25">
      <c r="B47" s="22" t="s">
        <v>187</v>
      </c>
      <c r="C47" s="23" t="s">
        <v>188</v>
      </c>
      <c r="D47" s="24" t="s">
        <v>189</v>
      </c>
      <c r="E47" s="25" t="s">
        <v>182</v>
      </c>
      <c r="F47" s="26" t="s">
        <v>186</v>
      </c>
      <c r="G47" s="7">
        <v>45657</v>
      </c>
      <c r="H47" s="27">
        <v>360746.4</v>
      </c>
      <c r="I47" s="19">
        <f t="shared" si="2"/>
        <v>360746.4</v>
      </c>
      <c r="J47" s="5">
        <f t="shared" si="3"/>
        <v>0</v>
      </c>
      <c r="K47" s="6" t="s">
        <v>14</v>
      </c>
    </row>
    <row r="48" spans="2:11" ht="24.75" x14ac:dyDescent="0.25">
      <c r="B48" s="22" t="s">
        <v>191</v>
      </c>
      <c r="C48" s="23" t="s">
        <v>192</v>
      </c>
      <c r="D48" s="24" t="s">
        <v>193</v>
      </c>
      <c r="E48" s="25" t="s">
        <v>182</v>
      </c>
      <c r="F48" s="26" t="s">
        <v>190</v>
      </c>
      <c r="G48" s="7">
        <v>45657</v>
      </c>
      <c r="H48" s="27">
        <v>317066</v>
      </c>
      <c r="I48" s="19">
        <f t="shared" si="2"/>
        <v>317066</v>
      </c>
      <c r="J48" s="5">
        <f t="shared" si="3"/>
        <v>0</v>
      </c>
      <c r="K48" s="6" t="s">
        <v>14</v>
      </c>
    </row>
    <row r="49" spans="2:11" ht="24.75" x14ac:dyDescent="0.25">
      <c r="B49" s="22" t="s">
        <v>196</v>
      </c>
      <c r="C49" s="23" t="s">
        <v>197</v>
      </c>
      <c r="D49" s="24" t="s">
        <v>198</v>
      </c>
      <c r="E49" s="25" t="s">
        <v>194</v>
      </c>
      <c r="F49" s="26" t="s">
        <v>195</v>
      </c>
      <c r="G49" s="7">
        <v>45657</v>
      </c>
      <c r="H49" s="27">
        <v>186900.2</v>
      </c>
      <c r="I49" s="19">
        <f t="shared" si="2"/>
        <v>186900.2</v>
      </c>
      <c r="J49" s="5">
        <f t="shared" si="3"/>
        <v>0</v>
      </c>
      <c r="K49" s="6" t="s">
        <v>14</v>
      </c>
    </row>
    <row r="50" spans="2:11" ht="24.75" x14ac:dyDescent="0.25">
      <c r="B50" s="22" t="s">
        <v>200</v>
      </c>
      <c r="C50" s="23" t="s">
        <v>201</v>
      </c>
      <c r="D50" s="24" t="s">
        <v>202</v>
      </c>
      <c r="E50" s="25" t="s">
        <v>194</v>
      </c>
      <c r="F50" s="26" t="s">
        <v>199</v>
      </c>
      <c r="G50" s="7">
        <v>45657</v>
      </c>
      <c r="H50" s="27">
        <v>354000</v>
      </c>
      <c r="I50" s="19">
        <f t="shared" si="2"/>
        <v>354000</v>
      </c>
      <c r="J50" s="5">
        <f t="shared" si="3"/>
        <v>0</v>
      </c>
      <c r="K50" s="6" t="s">
        <v>14</v>
      </c>
    </row>
    <row r="51" spans="2:11" ht="24.75" x14ac:dyDescent="0.25">
      <c r="B51" s="22" t="s">
        <v>22</v>
      </c>
      <c r="C51" s="23" t="s">
        <v>184</v>
      </c>
      <c r="D51" s="24" t="s">
        <v>204</v>
      </c>
      <c r="E51" s="25" t="s">
        <v>194</v>
      </c>
      <c r="F51" s="26" t="s">
        <v>203</v>
      </c>
      <c r="G51" s="7">
        <v>45657</v>
      </c>
      <c r="H51" s="27">
        <v>13663.1</v>
      </c>
      <c r="I51" s="19">
        <f t="shared" si="2"/>
        <v>13663.1</v>
      </c>
      <c r="J51" s="5">
        <f t="shared" si="3"/>
        <v>0</v>
      </c>
      <c r="K51" s="6" t="s">
        <v>14</v>
      </c>
    </row>
    <row r="52" spans="2:11" ht="24.75" x14ac:dyDescent="0.25">
      <c r="B52" s="22" t="s">
        <v>106</v>
      </c>
      <c r="C52" s="23" t="s">
        <v>107</v>
      </c>
      <c r="D52" s="24" t="s">
        <v>207</v>
      </c>
      <c r="E52" s="25" t="s">
        <v>205</v>
      </c>
      <c r="F52" s="26" t="s">
        <v>206</v>
      </c>
      <c r="G52" s="7">
        <v>45657</v>
      </c>
      <c r="H52" s="27">
        <v>118000</v>
      </c>
      <c r="I52" s="19">
        <f t="shared" si="2"/>
        <v>118000</v>
      </c>
      <c r="J52" s="5">
        <f t="shared" si="3"/>
        <v>0</v>
      </c>
      <c r="K52" s="6" t="s">
        <v>14</v>
      </c>
    </row>
    <row r="53" spans="2:11" ht="24.75" x14ac:dyDescent="0.25">
      <c r="B53" s="22" t="s">
        <v>209</v>
      </c>
      <c r="C53" s="23" t="s">
        <v>210</v>
      </c>
      <c r="D53" s="24" t="s">
        <v>211</v>
      </c>
      <c r="E53" s="25" t="s">
        <v>205</v>
      </c>
      <c r="F53" s="26" t="s">
        <v>208</v>
      </c>
      <c r="G53" s="7">
        <v>45657</v>
      </c>
      <c r="H53" s="27">
        <v>59000</v>
      </c>
      <c r="I53" s="19">
        <f t="shared" si="2"/>
        <v>59000</v>
      </c>
      <c r="J53" s="5">
        <f t="shared" si="3"/>
        <v>0</v>
      </c>
      <c r="K53" s="6" t="s">
        <v>14</v>
      </c>
    </row>
    <row r="54" spans="2:11" ht="24.75" x14ac:dyDescent="0.25">
      <c r="B54" s="22" t="s">
        <v>213</v>
      </c>
      <c r="C54" s="23" t="s">
        <v>214</v>
      </c>
      <c r="D54" s="24" t="s">
        <v>215</v>
      </c>
      <c r="E54" s="25" t="s">
        <v>205</v>
      </c>
      <c r="F54" s="26" t="s">
        <v>212</v>
      </c>
      <c r="G54" s="7">
        <v>45657</v>
      </c>
      <c r="H54" s="27">
        <v>94400</v>
      </c>
      <c r="I54" s="19">
        <f t="shared" si="2"/>
        <v>94400</v>
      </c>
      <c r="J54" s="5">
        <f t="shared" si="3"/>
        <v>0</v>
      </c>
      <c r="K54" s="6" t="s">
        <v>14</v>
      </c>
    </row>
    <row r="55" spans="2:11" ht="24.75" x14ac:dyDescent="0.25">
      <c r="B55" s="22" t="s">
        <v>217</v>
      </c>
      <c r="C55" s="23" t="s">
        <v>218</v>
      </c>
      <c r="D55" s="24" t="s">
        <v>219</v>
      </c>
      <c r="E55" s="25" t="s">
        <v>205</v>
      </c>
      <c r="F55" s="26" t="s">
        <v>216</v>
      </c>
      <c r="G55" s="7">
        <v>45657</v>
      </c>
      <c r="H55" s="27">
        <v>70800</v>
      </c>
      <c r="I55" s="19">
        <f t="shared" si="2"/>
        <v>70800</v>
      </c>
      <c r="J55" s="5">
        <f t="shared" si="3"/>
        <v>0</v>
      </c>
      <c r="K55" s="6" t="s">
        <v>14</v>
      </c>
    </row>
    <row r="56" spans="2:11" ht="24.75" x14ac:dyDescent="0.25">
      <c r="B56" s="22" t="s">
        <v>221</v>
      </c>
      <c r="C56" s="23" t="s">
        <v>222</v>
      </c>
      <c r="D56" s="24" t="s">
        <v>223</v>
      </c>
      <c r="E56" s="25" t="s">
        <v>205</v>
      </c>
      <c r="F56" s="26" t="s">
        <v>220</v>
      </c>
      <c r="G56" s="7">
        <v>45657</v>
      </c>
      <c r="H56" s="27">
        <v>70800</v>
      </c>
      <c r="I56" s="19">
        <f t="shared" si="2"/>
        <v>70800</v>
      </c>
      <c r="J56" s="5">
        <f t="shared" si="3"/>
        <v>0</v>
      </c>
      <c r="K56" s="6" t="s">
        <v>14</v>
      </c>
    </row>
    <row r="57" spans="2:11" ht="24.75" x14ac:dyDescent="0.25">
      <c r="B57" s="22" t="s">
        <v>225</v>
      </c>
      <c r="C57" s="23" t="s">
        <v>226</v>
      </c>
      <c r="D57" s="24" t="s">
        <v>227</v>
      </c>
      <c r="E57" s="25" t="s">
        <v>205</v>
      </c>
      <c r="F57" s="26" t="s">
        <v>224</v>
      </c>
      <c r="G57" s="7">
        <v>45657</v>
      </c>
      <c r="H57" s="27">
        <v>59000</v>
      </c>
      <c r="I57" s="19">
        <f t="shared" si="2"/>
        <v>59000</v>
      </c>
      <c r="J57" s="5">
        <f t="shared" si="3"/>
        <v>0</v>
      </c>
      <c r="K57" s="6" t="s">
        <v>14</v>
      </c>
    </row>
    <row r="58" spans="2:11" ht="24.75" x14ac:dyDescent="0.25">
      <c r="B58" s="22" t="s">
        <v>229</v>
      </c>
      <c r="C58" s="23" t="s">
        <v>230</v>
      </c>
      <c r="D58" s="24" t="s">
        <v>231</v>
      </c>
      <c r="E58" s="25" t="s">
        <v>205</v>
      </c>
      <c r="F58" s="26" t="s">
        <v>228</v>
      </c>
      <c r="G58" s="7">
        <v>45657</v>
      </c>
      <c r="H58" s="27">
        <v>70800</v>
      </c>
      <c r="I58" s="19">
        <f t="shared" si="2"/>
        <v>70800</v>
      </c>
      <c r="J58" s="5">
        <f t="shared" si="3"/>
        <v>0</v>
      </c>
      <c r="K58" s="6" t="s">
        <v>14</v>
      </c>
    </row>
    <row r="59" spans="2:11" ht="24.75" x14ac:dyDescent="0.25">
      <c r="B59" s="22" t="s">
        <v>32</v>
      </c>
      <c r="C59" s="23" t="s">
        <v>233</v>
      </c>
      <c r="D59" s="24" t="s">
        <v>234</v>
      </c>
      <c r="E59" s="25" t="s">
        <v>205</v>
      </c>
      <c r="F59" s="26" t="s">
        <v>232</v>
      </c>
      <c r="G59" s="7">
        <v>45657</v>
      </c>
      <c r="H59" s="27">
        <v>82600</v>
      </c>
      <c r="I59" s="19">
        <f t="shared" si="2"/>
        <v>82600</v>
      </c>
      <c r="J59" s="5">
        <f t="shared" si="3"/>
        <v>0</v>
      </c>
      <c r="K59" s="6" t="s">
        <v>14</v>
      </c>
    </row>
    <row r="60" spans="2:11" ht="24.75" x14ac:dyDescent="0.25">
      <c r="B60" s="22" t="s">
        <v>236</v>
      </c>
      <c r="C60" s="23" t="s">
        <v>237</v>
      </c>
      <c r="D60" s="24" t="s">
        <v>238</v>
      </c>
      <c r="E60" s="25" t="s">
        <v>205</v>
      </c>
      <c r="F60" s="26" t="s">
        <v>235</v>
      </c>
      <c r="G60" s="7">
        <v>45657</v>
      </c>
      <c r="H60" s="27">
        <v>47200</v>
      </c>
      <c r="I60" s="19">
        <f t="shared" si="2"/>
        <v>47200</v>
      </c>
      <c r="J60" s="5">
        <f t="shared" si="3"/>
        <v>0</v>
      </c>
      <c r="K60" s="6" t="s">
        <v>14</v>
      </c>
    </row>
    <row r="61" spans="2:11" ht="24.75" x14ac:dyDescent="0.25">
      <c r="B61" s="22" t="s">
        <v>240</v>
      </c>
      <c r="C61" s="23" t="s">
        <v>241</v>
      </c>
      <c r="D61" s="24" t="s">
        <v>242</v>
      </c>
      <c r="E61" s="25" t="s">
        <v>205</v>
      </c>
      <c r="F61" s="26" t="s">
        <v>239</v>
      </c>
      <c r="G61" s="7">
        <v>45657</v>
      </c>
      <c r="H61" s="27">
        <v>70800</v>
      </c>
      <c r="I61" s="19">
        <f t="shared" si="2"/>
        <v>70800</v>
      </c>
      <c r="J61" s="5">
        <f t="shared" si="3"/>
        <v>0</v>
      </c>
      <c r="K61" s="6" t="s">
        <v>14</v>
      </c>
    </row>
    <row r="62" spans="2:11" ht="24.75" x14ac:dyDescent="0.25">
      <c r="B62" s="22" t="s">
        <v>244</v>
      </c>
      <c r="C62" s="23" t="s">
        <v>245</v>
      </c>
      <c r="D62" s="24" t="s">
        <v>246</v>
      </c>
      <c r="E62" s="25" t="s">
        <v>205</v>
      </c>
      <c r="F62" s="26" t="s">
        <v>243</v>
      </c>
      <c r="G62" s="7">
        <v>45657</v>
      </c>
      <c r="H62" s="27">
        <v>35400</v>
      </c>
      <c r="I62" s="19">
        <f t="shared" si="2"/>
        <v>35400</v>
      </c>
      <c r="J62" s="5">
        <f t="shared" si="3"/>
        <v>0</v>
      </c>
      <c r="K62" s="6" t="s">
        <v>14</v>
      </c>
    </row>
    <row r="63" spans="2:11" ht="36.75" x14ac:dyDescent="0.25">
      <c r="B63" s="22" t="s">
        <v>248</v>
      </c>
      <c r="C63" s="23" t="s">
        <v>249</v>
      </c>
      <c r="D63" s="24" t="s">
        <v>250</v>
      </c>
      <c r="E63" s="25" t="s">
        <v>205</v>
      </c>
      <c r="F63" s="26" t="s">
        <v>247</v>
      </c>
      <c r="G63" s="7">
        <v>45657</v>
      </c>
      <c r="H63" s="27">
        <v>377600</v>
      </c>
      <c r="I63" s="19">
        <f t="shared" si="2"/>
        <v>377600</v>
      </c>
      <c r="J63" s="5">
        <f t="shared" si="3"/>
        <v>0</v>
      </c>
      <c r="K63" s="6" t="s">
        <v>14</v>
      </c>
    </row>
    <row r="64" spans="2:11" ht="24.75" x14ac:dyDescent="0.25">
      <c r="B64" s="22" t="s">
        <v>252</v>
      </c>
      <c r="C64" s="23" t="s">
        <v>253</v>
      </c>
      <c r="D64" s="24" t="s">
        <v>254</v>
      </c>
      <c r="E64" s="25" t="s">
        <v>205</v>
      </c>
      <c r="F64" s="26" t="s">
        <v>251</v>
      </c>
      <c r="G64" s="7">
        <v>45657</v>
      </c>
      <c r="H64" s="27">
        <v>70800</v>
      </c>
      <c r="I64" s="19">
        <f t="shared" si="2"/>
        <v>70800</v>
      </c>
      <c r="J64" s="5">
        <f t="shared" si="3"/>
        <v>0</v>
      </c>
      <c r="K64" s="6" t="s">
        <v>14</v>
      </c>
    </row>
    <row r="65" spans="2:11" ht="24.75" x14ac:dyDescent="0.25">
      <c r="B65" s="22" t="s">
        <v>37</v>
      </c>
      <c r="C65" s="23" t="s">
        <v>256</v>
      </c>
      <c r="D65" s="24" t="s">
        <v>257</v>
      </c>
      <c r="E65" s="25" t="s">
        <v>205</v>
      </c>
      <c r="F65" s="26" t="s">
        <v>255</v>
      </c>
      <c r="G65" s="7">
        <v>45657</v>
      </c>
      <c r="H65" s="27">
        <v>236000</v>
      </c>
      <c r="I65" s="19">
        <f t="shared" si="2"/>
        <v>236000</v>
      </c>
      <c r="J65" s="5">
        <f t="shared" si="3"/>
        <v>0</v>
      </c>
      <c r="K65" s="6" t="s">
        <v>14</v>
      </c>
    </row>
    <row r="66" spans="2:11" ht="24.75" x14ac:dyDescent="0.25">
      <c r="B66" s="22" t="s">
        <v>29</v>
      </c>
      <c r="C66" s="23" t="s">
        <v>30</v>
      </c>
      <c r="D66" s="24" t="s">
        <v>259</v>
      </c>
      <c r="E66" s="25" t="s">
        <v>205</v>
      </c>
      <c r="F66" s="26" t="s">
        <v>258</v>
      </c>
      <c r="G66" s="7">
        <v>45657</v>
      </c>
      <c r="H66" s="27">
        <v>82600</v>
      </c>
      <c r="I66" s="19">
        <f t="shared" si="2"/>
        <v>82600</v>
      </c>
      <c r="J66" s="5">
        <f t="shared" si="3"/>
        <v>0</v>
      </c>
      <c r="K66" s="6" t="s">
        <v>14</v>
      </c>
    </row>
    <row r="67" spans="2:11" ht="24.75" x14ac:dyDescent="0.25">
      <c r="B67" s="22" t="s">
        <v>261</v>
      </c>
      <c r="C67" s="23" t="s">
        <v>262</v>
      </c>
      <c r="D67" s="24" t="s">
        <v>263</v>
      </c>
      <c r="E67" s="25" t="s">
        <v>205</v>
      </c>
      <c r="F67" s="26" t="s">
        <v>260</v>
      </c>
      <c r="G67" s="7">
        <v>45657</v>
      </c>
      <c r="H67" s="27">
        <v>82600</v>
      </c>
      <c r="I67" s="19">
        <f t="shared" si="2"/>
        <v>82600</v>
      </c>
      <c r="J67" s="5">
        <f t="shared" si="3"/>
        <v>0</v>
      </c>
      <c r="K67" s="6" t="s">
        <v>14</v>
      </c>
    </row>
    <row r="68" spans="2:11" ht="24.75" x14ac:dyDescent="0.25">
      <c r="B68" s="22" t="s">
        <v>265</v>
      </c>
      <c r="C68" s="23" t="s">
        <v>266</v>
      </c>
      <c r="D68" s="24" t="s">
        <v>267</v>
      </c>
      <c r="E68" s="25" t="s">
        <v>205</v>
      </c>
      <c r="F68" s="26" t="s">
        <v>264</v>
      </c>
      <c r="G68" s="7">
        <v>45657</v>
      </c>
      <c r="H68" s="27">
        <v>82600</v>
      </c>
      <c r="I68" s="19">
        <f t="shared" si="2"/>
        <v>82600</v>
      </c>
      <c r="J68" s="5">
        <f t="shared" si="3"/>
        <v>0</v>
      </c>
      <c r="K68" s="6" t="s">
        <v>14</v>
      </c>
    </row>
    <row r="69" spans="2:11" ht="24.75" x14ac:dyDescent="0.25">
      <c r="B69" s="22" t="s">
        <v>269</v>
      </c>
      <c r="C69" s="23" t="s">
        <v>270</v>
      </c>
      <c r="D69" s="24" t="s">
        <v>271</v>
      </c>
      <c r="E69" s="25" t="s">
        <v>205</v>
      </c>
      <c r="F69" s="26" t="s">
        <v>268</v>
      </c>
      <c r="G69" s="7">
        <v>45657</v>
      </c>
      <c r="H69" s="27">
        <v>82600</v>
      </c>
      <c r="I69" s="19">
        <f t="shared" si="2"/>
        <v>82600</v>
      </c>
      <c r="J69" s="5">
        <f t="shared" si="3"/>
        <v>0</v>
      </c>
      <c r="K69" s="6" t="s">
        <v>14</v>
      </c>
    </row>
    <row r="70" spans="2:11" ht="24.75" x14ac:dyDescent="0.25">
      <c r="B70" s="22" t="s">
        <v>273</v>
      </c>
      <c r="C70" s="23" t="s">
        <v>274</v>
      </c>
      <c r="D70" s="24" t="s">
        <v>275</v>
      </c>
      <c r="E70" s="25" t="s">
        <v>205</v>
      </c>
      <c r="F70" s="26" t="s">
        <v>272</v>
      </c>
      <c r="G70" s="7">
        <v>45657</v>
      </c>
      <c r="H70" s="27">
        <v>118000</v>
      </c>
      <c r="I70" s="19">
        <f t="shared" si="2"/>
        <v>118000</v>
      </c>
      <c r="J70" s="5">
        <f t="shared" si="3"/>
        <v>0</v>
      </c>
      <c r="K70" s="6" t="s">
        <v>14</v>
      </c>
    </row>
    <row r="71" spans="2:11" ht="36.75" x14ac:dyDescent="0.25">
      <c r="B71" s="22" t="s">
        <v>38</v>
      </c>
      <c r="C71" s="23" t="s">
        <v>39</v>
      </c>
      <c r="D71" s="24" t="s">
        <v>277</v>
      </c>
      <c r="E71" s="25" t="s">
        <v>205</v>
      </c>
      <c r="F71" s="26" t="s">
        <v>276</v>
      </c>
      <c r="G71" s="7">
        <v>45657</v>
      </c>
      <c r="H71" s="27">
        <v>59000</v>
      </c>
      <c r="I71" s="19">
        <f t="shared" si="0"/>
        <v>59000</v>
      </c>
      <c r="J71" s="5">
        <f t="shared" si="1"/>
        <v>0</v>
      </c>
      <c r="K71" s="6" t="s">
        <v>14</v>
      </c>
    </row>
    <row r="72" spans="2:11" ht="24.75" x14ac:dyDescent="0.25">
      <c r="B72" s="22" t="s">
        <v>279</v>
      </c>
      <c r="C72" s="23" t="s">
        <v>280</v>
      </c>
      <c r="D72" s="24" t="s">
        <v>281</v>
      </c>
      <c r="E72" s="25" t="s">
        <v>205</v>
      </c>
      <c r="F72" s="26" t="s">
        <v>278</v>
      </c>
      <c r="G72" s="7">
        <v>45657</v>
      </c>
      <c r="H72" s="27">
        <v>47200</v>
      </c>
      <c r="I72" s="19">
        <f t="shared" si="0"/>
        <v>47200</v>
      </c>
      <c r="J72" s="5">
        <f t="shared" si="1"/>
        <v>0</v>
      </c>
      <c r="K72" s="6" t="s">
        <v>14</v>
      </c>
    </row>
    <row r="73" spans="2:11" ht="24.75" x14ac:dyDescent="0.25">
      <c r="B73" s="22" t="s">
        <v>283</v>
      </c>
      <c r="C73" s="23" t="s">
        <v>284</v>
      </c>
      <c r="D73" s="24" t="s">
        <v>285</v>
      </c>
      <c r="E73" s="25" t="s">
        <v>205</v>
      </c>
      <c r="F73" s="26" t="s">
        <v>282</v>
      </c>
      <c r="G73" s="7">
        <v>45657</v>
      </c>
      <c r="H73" s="27">
        <v>118000</v>
      </c>
      <c r="I73" s="19">
        <f t="shared" si="0"/>
        <v>118000</v>
      </c>
      <c r="J73" s="5">
        <f t="shared" si="1"/>
        <v>0</v>
      </c>
      <c r="K73" s="6" t="s">
        <v>14</v>
      </c>
    </row>
    <row r="74" spans="2:11" ht="24.75" x14ac:dyDescent="0.25">
      <c r="B74" s="22" t="s">
        <v>287</v>
      </c>
      <c r="C74" s="23" t="s">
        <v>288</v>
      </c>
      <c r="D74" s="24" t="s">
        <v>289</v>
      </c>
      <c r="E74" s="25" t="s">
        <v>205</v>
      </c>
      <c r="F74" s="26" t="s">
        <v>286</v>
      </c>
      <c r="G74" s="7">
        <v>45657</v>
      </c>
      <c r="H74" s="27">
        <v>188800</v>
      </c>
      <c r="I74" s="19">
        <f t="shared" si="0"/>
        <v>188800</v>
      </c>
      <c r="J74" s="5">
        <f t="shared" si="1"/>
        <v>0</v>
      </c>
      <c r="K74" s="6" t="s">
        <v>14</v>
      </c>
    </row>
    <row r="75" spans="2:11" ht="24.75" x14ac:dyDescent="0.25">
      <c r="B75" s="22" t="s">
        <v>291</v>
      </c>
      <c r="C75" s="23" t="s">
        <v>292</v>
      </c>
      <c r="D75" s="24" t="s">
        <v>293</v>
      </c>
      <c r="E75" s="25" t="s">
        <v>205</v>
      </c>
      <c r="F75" s="26" t="s">
        <v>290</v>
      </c>
      <c r="G75" s="7">
        <v>45657</v>
      </c>
      <c r="H75" s="27">
        <v>236000</v>
      </c>
      <c r="I75" s="19">
        <f t="shared" si="0"/>
        <v>236000</v>
      </c>
      <c r="J75" s="5">
        <f t="shared" si="1"/>
        <v>0</v>
      </c>
      <c r="K75" s="6" t="s">
        <v>14</v>
      </c>
    </row>
    <row r="76" spans="2:11" ht="24.75" x14ac:dyDescent="0.25">
      <c r="B76" s="22" t="s">
        <v>295</v>
      </c>
      <c r="C76" s="23" t="s">
        <v>296</v>
      </c>
      <c r="D76" s="24" t="s">
        <v>297</v>
      </c>
      <c r="E76" s="25" t="s">
        <v>205</v>
      </c>
      <c r="F76" s="26" t="s">
        <v>294</v>
      </c>
      <c r="G76" s="7">
        <v>45657</v>
      </c>
      <c r="H76" s="27">
        <v>47200</v>
      </c>
      <c r="I76" s="19">
        <f t="shared" si="0"/>
        <v>47200</v>
      </c>
      <c r="J76" s="5">
        <f t="shared" si="1"/>
        <v>0</v>
      </c>
      <c r="K76" s="6" t="s">
        <v>14</v>
      </c>
    </row>
    <row r="77" spans="2:11" ht="24.75" x14ac:dyDescent="0.25">
      <c r="B77" s="22" t="s">
        <v>300</v>
      </c>
      <c r="C77" s="23" t="s">
        <v>301</v>
      </c>
      <c r="D77" s="24" t="s">
        <v>302</v>
      </c>
      <c r="E77" s="25" t="s">
        <v>298</v>
      </c>
      <c r="F77" s="26" t="s">
        <v>299</v>
      </c>
      <c r="G77" s="7">
        <v>45657</v>
      </c>
      <c r="H77" s="27">
        <v>236000</v>
      </c>
      <c r="I77" s="19">
        <f t="shared" si="0"/>
        <v>236000</v>
      </c>
      <c r="J77" s="5">
        <f t="shared" si="1"/>
        <v>0</v>
      </c>
      <c r="K77" s="6" t="s">
        <v>14</v>
      </c>
    </row>
    <row r="78" spans="2:11" ht="24.75" x14ac:dyDescent="0.25">
      <c r="B78" s="22" t="s">
        <v>35</v>
      </c>
      <c r="C78" s="23" t="s">
        <v>304</v>
      </c>
      <c r="D78" s="24" t="s">
        <v>305</v>
      </c>
      <c r="E78" s="25" t="s">
        <v>298</v>
      </c>
      <c r="F78" s="26" t="s">
        <v>303</v>
      </c>
      <c r="G78" s="7">
        <v>45657</v>
      </c>
      <c r="H78" s="27">
        <v>35400</v>
      </c>
      <c r="I78" s="19">
        <f t="shared" si="0"/>
        <v>35400</v>
      </c>
      <c r="J78" s="5">
        <f t="shared" si="1"/>
        <v>0</v>
      </c>
      <c r="K78" s="6" t="s">
        <v>14</v>
      </c>
    </row>
    <row r="79" spans="2:11" ht="24.75" x14ac:dyDescent="0.25">
      <c r="B79" s="22" t="s">
        <v>307</v>
      </c>
      <c r="C79" s="23" t="s">
        <v>308</v>
      </c>
      <c r="D79" s="24" t="s">
        <v>309</v>
      </c>
      <c r="E79" s="25" t="s">
        <v>298</v>
      </c>
      <c r="F79" s="26" t="s">
        <v>306</v>
      </c>
      <c r="G79" s="7">
        <v>45657</v>
      </c>
      <c r="H79" s="27">
        <v>236000</v>
      </c>
      <c r="I79" s="19">
        <f t="shared" si="0"/>
        <v>236000</v>
      </c>
      <c r="J79" s="5">
        <f t="shared" si="1"/>
        <v>0</v>
      </c>
      <c r="K79" s="6" t="s">
        <v>14</v>
      </c>
    </row>
    <row r="80" spans="2:11" ht="24.75" x14ac:dyDescent="0.25">
      <c r="B80" s="22" t="s">
        <v>311</v>
      </c>
      <c r="C80" s="23" t="s">
        <v>312</v>
      </c>
      <c r="D80" s="24" t="s">
        <v>313</v>
      </c>
      <c r="E80" s="25" t="s">
        <v>298</v>
      </c>
      <c r="F80" s="26" t="s">
        <v>310</v>
      </c>
      <c r="G80" s="7">
        <v>45657</v>
      </c>
      <c r="H80" s="27">
        <v>354000</v>
      </c>
      <c r="I80" s="19">
        <f t="shared" si="0"/>
        <v>354000</v>
      </c>
      <c r="J80" s="5">
        <f t="shared" si="1"/>
        <v>0</v>
      </c>
      <c r="K80" s="6" t="s">
        <v>14</v>
      </c>
    </row>
    <row r="81" spans="2:11" ht="24.75" x14ac:dyDescent="0.25">
      <c r="B81" s="22" t="s">
        <v>315</v>
      </c>
      <c r="C81" s="23" t="s">
        <v>316</v>
      </c>
      <c r="D81" s="24" t="s">
        <v>317</v>
      </c>
      <c r="E81" s="25" t="s">
        <v>298</v>
      </c>
      <c r="F81" s="26" t="s">
        <v>314</v>
      </c>
      <c r="G81" s="7">
        <v>45657</v>
      </c>
      <c r="H81" s="27">
        <v>177000</v>
      </c>
      <c r="I81" s="19">
        <f t="shared" si="0"/>
        <v>177000</v>
      </c>
      <c r="J81" s="5">
        <f t="shared" si="1"/>
        <v>0</v>
      </c>
      <c r="K81" s="6" t="s">
        <v>14</v>
      </c>
    </row>
    <row r="82" spans="2:11" ht="24.75" x14ac:dyDescent="0.25">
      <c r="B82" s="22" t="s">
        <v>27</v>
      </c>
      <c r="C82" s="23" t="s">
        <v>28</v>
      </c>
      <c r="D82" s="24" t="s">
        <v>319</v>
      </c>
      <c r="E82" s="25" t="s">
        <v>298</v>
      </c>
      <c r="F82" s="26" t="s">
        <v>318</v>
      </c>
      <c r="G82" s="7">
        <v>45657</v>
      </c>
      <c r="H82" s="27">
        <v>64900</v>
      </c>
      <c r="I82" s="19">
        <f t="shared" si="0"/>
        <v>64900</v>
      </c>
      <c r="J82" s="5">
        <f t="shared" si="1"/>
        <v>0</v>
      </c>
      <c r="K82" s="6" t="s">
        <v>14</v>
      </c>
    </row>
    <row r="83" spans="2:11" ht="24.75" x14ac:dyDescent="0.25">
      <c r="B83" s="22" t="s">
        <v>321</v>
      </c>
      <c r="C83" s="23" t="s">
        <v>322</v>
      </c>
      <c r="D83" s="24" t="s">
        <v>323</v>
      </c>
      <c r="E83" s="25" t="s">
        <v>298</v>
      </c>
      <c r="F83" s="26" t="s">
        <v>320</v>
      </c>
      <c r="G83" s="7">
        <v>45657</v>
      </c>
      <c r="H83" s="27">
        <v>236000</v>
      </c>
      <c r="I83" s="19">
        <f t="shared" si="0"/>
        <v>236000</v>
      </c>
      <c r="J83" s="5">
        <f t="shared" si="1"/>
        <v>0</v>
      </c>
      <c r="K83" s="6" t="s">
        <v>14</v>
      </c>
    </row>
    <row r="84" spans="2:11" ht="24.75" x14ac:dyDescent="0.25">
      <c r="B84" s="22" t="s">
        <v>325</v>
      </c>
      <c r="C84" s="23" t="s">
        <v>326</v>
      </c>
      <c r="D84" s="24" t="s">
        <v>327</v>
      </c>
      <c r="E84" s="25" t="s">
        <v>298</v>
      </c>
      <c r="F84" s="26" t="s">
        <v>324</v>
      </c>
      <c r="G84" s="7">
        <v>45657</v>
      </c>
      <c r="H84" s="27">
        <v>94400</v>
      </c>
      <c r="I84" s="19">
        <f t="shared" si="0"/>
        <v>94400</v>
      </c>
      <c r="J84" s="5">
        <f t="shared" si="1"/>
        <v>0</v>
      </c>
      <c r="K84" s="6" t="s">
        <v>14</v>
      </c>
    </row>
    <row r="85" spans="2:11" ht="36.75" x14ac:dyDescent="0.25">
      <c r="B85" s="22" t="s">
        <v>329</v>
      </c>
      <c r="C85" s="23" t="s">
        <v>330</v>
      </c>
      <c r="D85" s="24" t="s">
        <v>331</v>
      </c>
      <c r="E85" s="25" t="s">
        <v>298</v>
      </c>
      <c r="F85" s="26" t="s">
        <v>328</v>
      </c>
      <c r="G85" s="7">
        <v>45657</v>
      </c>
      <c r="H85" s="27">
        <v>21999.01</v>
      </c>
      <c r="I85" s="19">
        <f t="shared" si="0"/>
        <v>21999.01</v>
      </c>
      <c r="J85" s="5">
        <f t="shared" si="1"/>
        <v>0</v>
      </c>
      <c r="K85" s="6" t="s">
        <v>14</v>
      </c>
    </row>
    <row r="86" spans="2:11" ht="24.75" x14ac:dyDescent="0.25">
      <c r="B86" s="22" t="s">
        <v>333</v>
      </c>
      <c r="C86" s="23" t="s">
        <v>334</v>
      </c>
      <c r="D86" s="24" t="s">
        <v>335</v>
      </c>
      <c r="E86" s="25" t="s">
        <v>298</v>
      </c>
      <c r="F86" s="26" t="s">
        <v>332</v>
      </c>
      <c r="G86" s="7">
        <v>45657</v>
      </c>
      <c r="H86" s="27">
        <v>43609.21</v>
      </c>
      <c r="I86" s="19">
        <f t="shared" si="0"/>
        <v>43609.21</v>
      </c>
      <c r="J86" s="5">
        <f t="shared" si="1"/>
        <v>0</v>
      </c>
      <c r="K86" s="6" t="s">
        <v>14</v>
      </c>
    </row>
    <row r="87" spans="2:11" ht="24.75" x14ac:dyDescent="0.25">
      <c r="B87" s="22" t="s">
        <v>33</v>
      </c>
      <c r="C87" s="23" t="s">
        <v>34</v>
      </c>
      <c r="D87" s="24" t="s">
        <v>337</v>
      </c>
      <c r="E87" s="25" t="s">
        <v>298</v>
      </c>
      <c r="F87" s="26" t="s">
        <v>336</v>
      </c>
      <c r="G87" s="7">
        <v>45657</v>
      </c>
      <c r="H87" s="27">
        <v>82600</v>
      </c>
      <c r="I87" s="19">
        <f t="shared" si="0"/>
        <v>82600</v>
      </c>
      <c r="J87" s="5">
        <f t="shared" si="1"/>
        <v>0</v>
      </c>
      <c r="K87" s="6" t="s">
        <v>14</v>
      </c>
    </row>
    <row r="88" spans="2:11" ht="24.75" x14ac:dyDescent="0.25">
      <c r="B88" s="22" t="s">
        <v>339</v>
      </c>
      <c r="C88" s="23" t="s">
        <v>340</v>
      </c>
      <c r="D88" s="24" t="s">
        <v>341</v>
      </c>
      <c r="E88" s="25" t="s">
        <v>298</v>
      </c>
      <c r="F88" s="26" t="s">
        <v>338</v>
      </c>
      <c r="G88" s="7">
        <v>45657</v>
      </c>
      <c r="H88" s="27">
        <v>46611.18</v>
      </c>
      <c r="I88" s="19">
        <f t="shared" si="0"/>
        <v>46611.18</v>
      </c>
      <c r="J88" s="5">
        <f t="shared" ref="J88:J101" si="4">+H88-I88</f>
        <v>0</v>
      </c>
      <c r="K88" s="6" t="s">
        <v>14</v>
      </c>
    </row>
    <row r="89" spans="2:11" ht="24.75" x14ac:dyDescent="0.25">
      <c r="B89" s="22" t="s">
        <v>344</v>
      </c>
      <c r="C89" s="23" t="s">
        <v>345</v>
      </c>
      <c r="D89" s="24" t="s">
        <v>346</v>
      </c>
      <c r="E89" s="25" t="s">
        <v>342</v>
      </c>
      <c r="F89" s="26" t="s">
        <v>343</v>
      </c>
      <c r="G89" s="7">
        <v>45657</v>
      </c>
      <c r="H89" s="27">
        <v>70800</v>
      </c>
      <c r="I89" s="19">
        <f t="shared" si="0"/>
        <v>70800</v>
      </c>
      <c r="J89" s="5">
        <f t="shared" si="4"/>
        <v>0</v>
      </c>
      <c r="K89" s="6" t="s">
        <v>14</v>
      </c>
    </row>
    <row r="90" spans="2:11" ht="24.75" x14ac:dyDescent="0.25">
      <c r="B90" s="22" t="s">
        <v>348</v>
      </c>
      <c r="C90" s="23" t="s">
        <v>349</v>
      </c>
      <c r="D90" s="24" t="s">
        <v>350</v>
      </c>
      <c r="E90" s="25" t="s">
        <v>342</v>
      </c>
      <c r="F90" s="26" t="s">
        <v>347</v>
      </c>
      <c r="G90" s="7">
        <v>45657</v>
      </c>
      <c r="H90" s="27">
        <v>188800</v>
      </c>
      <c r="I90" s="19">
        <f t="shared" si="0"/>
        <v>188800</v>
      </c>
      <c r="J90" s="5">
        <f t="shared" si="4"/>
        <v>0</v>
      </c>
      <c r="K90" s="6" t="s">
        <v>14</v>
      </c>
    </row>
    <row r="91" spans="2:11" ht="24.75" x14ac:dyDescent="0.25">
      <c r="B91" s="22" t="s">
        <v>352</v>
      </c>
      <c r="C91" s="23" t="s">
        <v>353</v>
      </c>
      <c r="D91" s="24" t="s">
        <v>354</v>
      </c>
      <c r="E91" s="25" t="s">
        <v>342</v>
      </c>
      <c r="F91" s="26" t="s">
        <v>351</v>
      </c>
      <c r="G91" s="7">
        <v>45657</v>
      </c>
      <c r="H91" s="27">
        <v>94400</v>
      </c>
      <c r="I91" s="19">
        <f t="shared" si="0"/>
        <v>94400</v>
      </c>
      <c r="J91" s="5">
        <f t="shared" si="4"/>
        <v>0</v>
      </c>
      <c r="K91" s="6" t="s">
        <v>14</v>
      </c>
    </row>
    <row r="92" spans="2:11" ht="36.75" x14ac:dyDescent="0.25">
      <c r="B92" s="22" t="s">
        <v>36</v>
      </c>
      <c r="C92" s="23" t="s">
        <v>356</v>
      </c>
      <c r="D92" s="24" t="s">
        <v>357</v>
      </c>
      <c r="E92" s="25" t="s">
        <v>342</v>
      </c>
      <c r="F92" s="26" t="s">
        <v>355</v>
      </c>
      <c r="G92" s="7">
        <v>45657</v>
      </c>
      <c r="H92" s="27">
        <v>5100</v>
      </c>
      <c r="I92" s="19">
        <f t="shared" ref="I92:I101" si="5">+H92</f>
        <v>5100</v>
      </c>
      <c r="J92" s="5">
        <f t="shared" si="4"/>
        <v>0</v>
      </c>
      <c r="K92" s="6" t="s">
        <v>14</v>
      </c>
    </row>
    <row r="93" spans="2:11" ht="24.75" x14ac:dyDescent="0.25">
      <c r="B93" s="22" t="s">
        <v>359</v>
      </c>
      <c r="C93" s="23" t="s">
        <v>360</v>
      </c>
      <c r="D93" s="24" t="s">
        <v>361</v>
      </c>
      <c r="E93" s="25" t="s">
        <v>342</v>
      </c>
      <c r="F93" s="26" t="s">
        <v>358</v>
      </c>
      <c r="G93" s="7">
        <v>45657</v>
      </c>
      <c r="H93" s="27">
        <v>708000</v>
      </c>
      <c r="I93" s="19">
        <f t="shared" si="5"/>
        <v>708000</v>
      </c>
      <c r="J93" s="5">
        <f t="shared" si="4"/>
        <v>0</v>
      </c>
      <c r="K93" s="6" t="s">
        <v>14</v>
      </c>
    </row>
    <row r="94" spans="2:11" ht="24.75" x14ac:dyDescent="0.25">
      <c r="B94" s="22" t="s">
        <v>363</v>
      </c>
      <c r="C94" s="23" t="s">
        <v>364</v>
      </c>
      <c r="D94" s="24" t="s">
        <v>365</v>
      </c>
      <c r="E94" s="25" t="s">
        <v>342</v>
      </c>
      <c r="F94" s="26" t="s">
        <v>362</v>
      </c>
      <c r="G94" s="7">
        <v>45657</v>
      </c>
      <c r="H94" s="27">
        <v>70800</v>
      </c>
      <c r="I94" s="19">
        <f t="shared" si="5"/>
        <v>70800</v>
      </c>
      <c r="J94" s="5">
        <f t="shared" si="4"/>
        <v>0</v>
      </c>
      <c r="K94" s="6" t="s">
        <v>14</v>
      </c>
    </row>
    <row r="95" spans="2:11" ht="24.75" x14ac:dyDescent="0.25">
      <c r="B95" s="22" t="s">
        <v>367</v>
      </c>
      <c r="C95" s="23" t="s">
        <v>368</v>
      </c>
      <c r="D95" s="24" t="s">
        <v>369</v>
      </c>
      <c r="E95" s="25" t="s">
        <v>342</v>
      </c>
      <c r="F95" s="26" t="s">
        <v>366</v>
      </c>
      <c r="G95" s="7">
        <v>45657</v>
      </c>
      <c r="H95" s="27">
        <v>177000</v>
      </c>
      <c r="I95" s="19">
        <f t="shared" si="5"/>
        <v>177000</v>
      </c>
      <c r="J95" s="5">
        <f t="shared" si="4"/>
        <v>0</v>
      </c>
      <c r="K95" s="6" t="s">
        <v>14</v>
      </c>
    </row>
    <row r="96" spans="2:11" ht="24.75" x14ac:dyDescent="0.25">
      <c r="B96" s="22" t="s">
        <v>110</v>
      </c>
      <c r="C96" s="23" t="s">
        <v>111</v>
      </c>
      <c r="D96" s="24" t="s">
        <v>371</v>
      </c>
      <c r="E96" s="25" t="s">
        <v>342</v>
      </c>
      <c r="F96" s="26" t="s">
        <v>370</v>
      </c>
      <c r="G96" s="7">
        <v>45657</v>
      </c>
      <c r="H96" s="27">
        <v>59000</v>
      </c>
      <c r="I96" s="19">
        <f t="shared" si="5"/>
        <v>59000</v>
      </c>
      <c r="J96" s="5">
        <f t="shared" si="4"/>
        <v>0</v>
      </c>
      <c r="K96" s="6" t="s">
        <v>14</v>
      </c>
    </row>
    <row r="97" spans="2:11" ht="24.75" x14ac:dyDescent="0.25">
      <c r="B97" s="22" t="s">
        <v>373</v>
      </c>
      <c r="C97" s="23" t="s">
        <v>374</v>
      </c>
      <c r="D97" s="24" t="s">
        <v>375</v>
      </c>
      <c r="E97" s="25" t="s">
        <v>342</v>
      </c>
      <c r="F97" s="26" t="s">
        <v>372</v>
      </c>
      <c r="G97" s="7">
        <v>45657</v>
      </c>
      <c r="H97" s="27">
        <v>188800</v>
      </c>
      <c r="I97" s="19">
        <f t="shared" si="5"/>
        <v>188800</v>
      </c>
      <c r="J97" s="5">
        <f t="shared" si="4"/>
        <v>0</v>
      </c>
      <c r="K97" s="6" t="s">
        <v>14</v>
      </c>
    </row>
    <row r="98" spans="2:11" ht="24.75" x14ac:dyDescent="0.25">
      <c r="B98" s="22" t="s">
        <v>377</v>
      </c>
      <c r="C98" s="23" t="s">
        <v>378</v>
      </c>
      <c r="D98" s="24" t="s">
        <v>379</v>
      </c>
      <c r="E98" s="25" t="s">
        <v>342</v>
      </c>
      <c r="F98" s="26" t="s">
        <v>376</v>
      </c>
      <c r="G98" s="7">
        <v>45657</v>
      </c>
      <c r="H98" s="27">
        <v>59000</v>
      </c>
      <c r="I98" s="19">
        <f t="shared" si="5"/>
        <v>59000</v>
      </c>
      <c r="J98" s="5">
        <f t="shared" si="4"/>
        <v>0</v>
      </c>
      <c r="K98" s="6" t="s">
        <v>14</v>
      </c>
    </row>
    <row r="99" spans="2:11" ht="24.75" x14ac:dyDescent="0.25">
      <c r="B99" s="22" t="s">
        <v>381</v>
      </c>
      <c r="C99" s="23" t="s">
        <v>382</v>
      </c>
      <c r="D99" s="24" t="s">
        <v>383</v>
      </c>
      <c r="E99" s="25" t="s">
        <v>342</v>
      </c>
      <c r="F99" s="26" t="s">
        <v>380</v>
      </c>
      <c r="G99" s="7">
        <v>45657</v>
      </c>
      <c r="H99" s="27">
        <v>48120.4</v>
      </c>
      <c r="I99" s="19">
        <f t="shared" si="5"/>
        <v>48120.4</v>
      </c>
      <c r="J99" s="5">
        <f t="shared" si="4"/>
        <v>0</v>
      </c>
      <c r="K99" s="6" t="s">
        <v>14</v>
      </c>
    </row>
    <row r="100" spans="2:11" ht="24.75" x14ac:dyDescent="0.25">
      <c r="B100" s="22" t="s">
        <v>118</v>
      </c>
      <c r="C100" s="23" t="s">
        <v>119</v>
      </c>
      <c r="D100" s="24" t="s">
        <v>385</v>
      </c>
      <c r="E100" s="25" t="s">
        <v>342</v>
      </c>
      <c r="F100" s="26" t="s">
        <v>384</v>
      </c>
      <c r="G100" s="7">
        <v>45657</v>
      </c>
      <c r="H100" s="27">
        <v>313290</v>
      </c>
      <c r="I100" s="19">
        <f t="shared" si="5"/>
        <v>313290</v>
      </c>
      <c r="J100" s="5">
        <f t="shared" si="4"/>
        <v>0</v>
      </c>
      <c r="K100" s="6" t="s">
        <v>14</v>
      </c>
    </row>
    <row r="101" spans="2:11" ht="24.75" x14ac:dyDescent="0.25">
      <c r="B101" s="22" t="s">
        <v>387</v>
      </c>
      <c r="C101" s="23" t="s">
        <v>388</v>
      </c>
      <c r="D101" s="24" t="s">
        <v>389</v>
      </c>
      <c r="E101" s="25" t="s">
        <v>342</v>
      </c>
      <c r="F101" s="26" t="s">
        <v>386</v>
      </c>
      <c r="G101" s="7">
        <v>45657</v>
      </c>
      <c r="H101" s="27">
        <v>32667.73</v>
      </c>
      <c r="I101" s="19">
        <f t="shared" si="5"/>
        <v>32667.73</v>
      </c>
      <c r="J101" s="5">
        <f t="shared" si="4"/>
        <v>0</v>
      </c>
      <c r="K101" s="6" t="s">
        <v>14</v>
      </c>
    </row>
    <row r="102" spans="2:11" x14ac:dyDescent="0.25">
      <c r="B102" s="9"/>
      <c r="C102" s="9"/>
      <c r="D102" s="9"/>
      <c r="E102" s="8"/>
      <c r="F102" s="12"/>
      <c r="G102" s="20" t="s">
        <v>15</v>
      </c>
      <c r="H102" s="21">
        <f>SUM(H10:H101)</f>
        <v>14777344.910000002</v>
      </c>
      <c r="I102" s="21">
        <f>SUM(I10:I101)</f>
        <v>14777344.910000002</v>
      </c>
      <c r="J102" s="12"/>
      <c r="K102" s="8"/>
    </row>
    <row r="109" spans="2:11" ht="15" customHeight="1" x14ac:dyDescent="0.25">
      <c r="C109" s="17" t="s">
        <v>23</v>
      </c>
      <c r="D109" s="13"/>
      <c r="E109" s="10"/>
      <c r="F109" s="14" t="s">
        <v>24</v>
      </c>
      <c r="G109" s="14"/>
      <c r="H109" s="14"/>
      <c r="I109" s="14"/>
    </row>
    <row r="110" spans="2:11" x14ac:dyDescent="0.25">
      <c r="C110" s="18" t="s">
        <v>16</v>
      </c>
      <c r="D110" s="15"/>
      <c r="E110" s="10"/>
      <c r="F110" s="16" t="s">
        <v>25</v>
      </c>
      <c r="G110" s="16"/>
      <c r="H110" s="16"/>
      <c r="I110" s="16"/>
    </row>
    <row r="111" spans="2:11" ht="15" customHeight="1" x14ac:dyDescent="0.25">
      <c r="C111" s="17" t="s">
        <v>17</v>
      </c>
      <c r="D111" s="13"/>
      <c r="E111" s="10"/>
      <c r="F111" s="11" t="s">
        <v>26</v>
      </c>
      <c r="G111" s="11"/>
      <c r="H111" s="11"/>
      <c r="I111" s="11"/>
    </row>
  </sheetData>
  <mergeCells count="5">
    <mergeCell ref="B3:K3"/>
    <mergeCell ref="B4:K4"/>
    <mergeCell ref="B5:K5"/>
    <mergeCell ref="B6:K6"/>
    <mergeCell ref="B7:K7"/>
  </mergeCells>
  <pageMargins left="0.7" right="0.7" top="0.75" bottom="0.75" header="0.3" footer="0.3"/>
  <pageSetup paperSize="5" scale="75" fitToHeight="0" orientation="landscape" horizontalDpi="4294967293" r:id="rId1"/>
  <headerFooter>
    <oddHeader xml:space="preserve">&amp;C
</oddHead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María Núñez</cp:lastModifiedBy>
  <cp:revision/>
  <cp:lastPrinted>2024-11-05T14:17:01Z</cp:lastPrinted>
  <dcterms:created xsi:type="dcterms:W3CDTF">2023-01-04T18:48:09Z</dcterms:created>
  <dcterms:modified xsi:type="dcterms:W3CDTF">2024-11-05T14:17:45Z</dcterms:modified>
  <cp:category/>
  <cp:contentStatus/>
</cp:coreProperties>
</file>