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Septiembre 2024/"/>
    </mc:Choice>
  </mc:AlternateContent>
  <xr:revisionPtr revIDLastSave="11" documentId="13_ncr:1_{0CBFA09E-C2D4-42D7-9A14-9CCD4EB12D5A}" xr6:coauthVersionLast="47" xr6:coauthVersionMax="47" xr10:uidLastSave="{2D687EA4-5FC1-47DD-A64F-A39E67EEFC61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Hoja1!$F$3:$F$78</definedName>
    <definedName name="_xlnm.Print_Titles" localSheetId="0">Hoja1!$3:$9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3" l="1"/>
  <c r="J10" i="3" s="1"/>
  <c r="I11" i="3"/>
  <c r="J11" i="3" s="1"/>
  <c r="I12" i="3"/>
  <c r="J12" i="3" s="1"/>
  <c r="I13" i="3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I33" i="3"/>
  <c r="J33" i="3" s="1"/>
  <c r="I34" i="3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45" i="3"/>
  <c r="J45" i="3" s="1"/>
  <c r="I46" i="3"/>
  <c r="I47" i="3"/>
  <c r="J47" i="3" s="1"/>
  <c r="I48" i="3"/>
  <c r="J48" i="3" s="1"/>
  <c r="I49" i="3"/>
  <c r="J49" i="3" s="1"/>
  <c r="I50" i="3"/>
  <c r="J50" i="3" s="1"/>
  <c r="I51" i="3"/>
  <c r="J51" i="3" s="1"/>
  <c r="I52" i="3"/>
  <c r="J52" i="3" s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59" i="3"/>
  <c r="J59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6" i="3"/>
  <c r="J66" i="3" s="1"/>
  <c r="I67" i="3"/>
  <c r="J67" i="3" s="1"/>
  <c r="I68" i="3"/>
  <c r="J68" i="3" s="1"/>
  <c r="I69" i="3"/>
  <c r="J69" i="3" s="1"/>
  <c r="I70" i="3"/>
  <c r="J70" i="3" s="1"/>
  <c r="I71" i="3"/>
  <c r="J71" i="3" s="1"/>
  <c r="I72" i="3"/>
  <c r="J72" i="3" s="1"/>
  <c r="I73" i="3"/>
  <c r="J73" i="3" s="1"/>
  <c r="I74" i="3"/>
  <c r="J74" i="3" s="1"/>
  <c r="I75" i="3"/>
  <c r="J75" i="3" s="1"/>
  <c r="I76" i="3"/>
  <c r="J76" i="3" s="1"/>
  <c r="I77" i="3"/>
  <c r="J77" i="3" s="1"/>
  <c r="H78" i="3"/>
  <c r="J13" i="3"/>
  <c r="J32" i="3"/>
  <c r="J34" i="3"/>
  <c r="J46" i="3"/>
  <c r="I78" i="3" l="1"/>
</calcChain>
</file>

<file path=xl/sharedStrings.xml><?xml version="1.0" encoding="utf-8"?>
<sst xmlns="http://schemas.openxmlformats.org/spreadsheetml/2006/main" count="430" uniqueCount="301">
  <si>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</si>
  <si>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</si>
  <si>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</si>
  <si>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</si>
  <si>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</si>
  <si>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</si>
  <si>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</si>
  <si>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</si>
  <si>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</si>
  <si>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</si>
  <si>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</si>
  <si>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</si>
  <si>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</si>
  <si>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</si>
  <si>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</si>
  <si>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TOTAL</t>
  </si>
  <si>
    <t>María Núñez</t>
  </si>
  <si>
    <t>Encargada Division de Contabilidad</t>
  </si>
  <si>
    <t>04600022331</t>
  </si>
  <si>
    <t>JOSÉ RAFAEL REYES</t>
  </si>
  <si>
    <t>00111308557</t>
  </si>
  <si>
    <t>YUMAILA SABBAGH KHOURY DE SANTANA</t>
  </si>
  <si>
    <t>130413772</t>
  </si>
  <si>
    <t>TONER DEPOT MULTISERVICIOS EORG, SRL</t>
  </si>
  <si>
    <t>101008067</t>
  </si>
  <si>
    <t>SANTO DOMINGO MOTORS COMPANY, SA</t>
  </si>
  <si>
    <t>04800768584</t>
  </si>
  <si>
    <t>ROSEMERY ARELYS ENCARNACION UZETA</t>
  </si>
  <si>
    <t>Preparado por:</t>
  </si>
  <si>
    <t>Autorizado por:</t>
  </si>
  <si>
    <t xml:space="preserve">Benny Adames </t>
  </si>
  <si>
    <t>Encargada Departamento Adm. y Financiero</t>
  </si>
  <si>
    <t>00110830833</t>
  </si>
  <si>
    <t>ISRAEL LOPEZ GALVAN</t>
  </si>
  <si>
    <t>PAGO POR COLOCACION PUBLICIDAD INSTITUCIONAL A TRAVES DE: CONVERSACION GLOBAL CON ISRAEL LOPEZ. PERIODO FACTURADO DEL 15 DE ABRIL AL 14 DE JUNIO DEL 2024.NCF: B1500000002.</t>
  </si>
  <si>
    <t>132411252</t>
  </si>
  <si>
    <t>SARAPE, SRL</t>
  </si>
  <si>
    <t>PAGO POR CONCEPTO DE ADQUISICION DE DESECHABLES (VASO, CUBIERTOS, CUCHILLOS Y PLATOS) PARA USO DOMESTICO BIODEGRADABLES, PARA ESTA DIRECCION.REF: DPP-DAF-CD-2024-0026. NO. ORDEN: DPP-2024-01173. NCF: B1500000226.</t>
  </si>
  <si>
    <t>116011144</t>
  </si>
  <si>
    <t>TERNURA FM, SRL</t>
  </si>
  <si>
    <t>PAGO POR COLOCACION PUBLICIDAD INSTITUCIONAL A TRAVES DE: LO MEJOR DE LA NOCHE, EL DEBATE MAÑANERO, DIALOGO DEL SABADO, FIJANDO POSICIONES Y TERNURA INFORMA.. PERIODO FACTURADO DEL 15 DE ABRIL AL 14 DE JUNIO DEL 2024.NCF: B1500000357.</t>
  </si>
  <si>
    <t>131674666</t>
  </si>
  <si>
    <t>SOLUCIONES INTEGRALES CAF, SRL</t>
  </si>
  <si>
    <t>PAGO POR CONCEPTO SERVICIOS DE JARDINERIA (PODA DE ARBOLES, CORTE DE GRAMA Y BOTE DE BASURA), LOCAL 8B. REF: DPP-DAF-CM-2024-0003. NO. ORDEN: DPP-2024-00424. NCF: B1500000521.</t>
  </si>
  <si>
    <t>131505635</t>
  </si>
  <si>
    <t>RAMIREZ &amp; MOJICA ENVOY PACK COURIER EXPRESS, SRL</t>
  </si>
  <si>
    <t>PAGO POR CONCEPTO DE ADQUISICION DE EQUIPOS Y ACCESORIOS TECNOLOGICOS PARA USO DE LA INSTITUCION.. REF: DPP-DAF-CM-2024-0014. NCF: B1500002436.</t>
  </si>
  <si>
    <t>PAGO POR MANTENIMIENTO PREVENTIVO Y CORRECTIVO AL VEHICULO DE LA INSTITUCION. REF: DPP-CCC-PEPU-2024-0003. NCF: B1500028553.</t>
  </si>
  <si>
    <t>PAGO POR CONCEPTO ALQUILER SOLAR 3B PARA ALOJAMIENTO DE LAS OFICINAS ADMINISTRATIVAS DE LA DPP. PERIODO FACTURADO 01/08/2024-31/08/2024. CONTRATO: BS-0001352-2024. NCF: B1500000032.</t>
  </si>
  <si>
    <t>101893184</t>
  </si>
  <si>
    <t>METRO TOURS, SRL</t>
  </si>
  <si>
    <t>PAGO POR CONCEPTO DE SERVICIO DE AUTOBUS TRASLADO SANTO DOMINGO / MONTECRISTI, EN FECHA 8 DE JULIO 2024. REF: DPP-DAF-CD-2024-0020. NO. ORDEN:DPP-2024-00894. NCF: B1500000213.</t>
  </si>
  <si>
    <t>131300871</t>
  </si>
  <si>
    <t>GRUPO VERTICAL, SRL</t>
  </si>
  <si>
    <t>PAGO POR CONCEPTO DE CERRAJERIA(PARA PUERTA DE ACCESO DE LAS OFICINAS DE REDES SOCIALES Y PAGINA WEB DE ESTA DPP. UBICADA EN EL PRIMER NIVEL DEL PALACIO PRESIDENCIAL.REF.: DPP-DAF-CM-2024-0003. NCF:B1500000069.</t>
  </si>
  <si>
    <t>PAGO POR COLOCACION PUBLICIDAD INSTITUCIONAL A TRAVES DE: DE CARA A LA VERDAD. PERIODO FACTURADO DEL 15 DE ABRIL AL 14 DE JUNIO DEL 2024.NCF: B1500000175.</t>
  </si>
  <si>
    <t>131070191</t>
  </si>
  <si>
    <t>PRODUCTORA LMO, SRL</t>
  </si>
  <si>
    <t>PAGO POR COLOCACION PUBLICIDAD INSTITUCIONAL A TRAVES DE: EL PODER DE LA TARDE. PERIODO FACTURADO DEL 15 DE ABRIL AL 14 DE JUNIO DEL 2024.NCF: B1500000738.</t>
  </si>
  <si>
    <t>PAGO POR COLOCACION PUBLICIDAD INSTITUCIONAL A TRAVES DE: LO MEJOR DE LA NOCHE, EL DEBATE MAÑANERO, DIALOGO DEL SABADO, FIJANDO POSICIONES Y TERNURA INFORMA. PERIODO FACTURADO DEL 12 DE FEBRERO AL 11 DE ABRIL DEL 2024.NCF: B1500000347.</t>
  </si>
  <si>
    <t>131535119</t>
  </si>
  <si>
    <t>ICU SOLUCIONES EMPRESARIALES, SRL</t>
  </si>
  <si>
    <t>PAGO POR CONCEPTO DE ADQUISICION DE TONER Y TINTA PARA  LA IMPRESORA DE ESTA INSTITUCION.REF.: DPP-DAF-CM-2024-0013. NCF:B1500000764.</t>
  </si>
  <si>
    <t>101026391</t>
  </si>
  <si>
    <t>DISTRIBUIDORA LAGARES SRL</t>
  </si>
  <si>
    <t>PAGO POR CONCEPTO SERVICIOS ALQULER DE PARQUEOS PARA USO DE LOS COLABORADORES DE LA INSTITUCION. PERIODO FACTURADO 23/07/2024-23/08/2024. NO. CONTRATO:BS-0002187-2024. NCF: B1500001251.</t>
  </si>
  <si>
    <t>132644174</t>
  </si>
  <si>
    <t>CLIMACA GROUP, SRL</t>
  </si>
  <si>
    <t>PAGO POR CONCEPTO DE SERVICIO DE HERRERIA (CONFECION DE JAULA PARA 6 UNIDADES DE AIRE ACONDICIONADO CON CANDADO INCLUIDO). CORRESPONDIENTE AL MES DE JULIO/2024. REF: DPP-DAF-CD-2024-0024. NO. ORDEN: DPP-2024-01172. NCF: B1500000067.</t>
  </si>
  <si>
    <t>08700085221</t>
  </si>
  <si>
    <t>OCTAVIO CIRILO SOTO LORA</t>
  </si>
  <si>
    <t>PAGO POR COLOCACION PUBLICIDAD INSTITUCIONAL A TRAVES DE: D'ACTUALIDAD CON EL DR.SOTO LORA. PERIODO FACTURADO DEL 12 DE FEBRERO AL 11 DE ABRIL DEL 2024. NCF: B1500000353.</t>
  </si>
  <si>
    <t>00200465508</t>
  </si>
  <si>
    <t>RAFAEL GERMAN FERNANDEZ UREÑA</t>
  </si>
  <si>
    <t>PAGO POR COLOCACION PUBLICIDAD INSTITUCIONAL A TRAVES DE: EL DOBLEVIA. PERIODO FACTURADO DEL 15 DE ABRIL AL 14 DE JUNIO DEL 2024. NCF: B1500000224.</t>
  </si>
  <si>
    <t>101604654</t>
  </si>
  <si>
    <t>RADIO CADENA COMERCIAL, SRL</t>
  </si>
  <si>
    <t>PAGO POR COLOCACION PUBLICIDAD INSTITUCIONAL A TRAVES DE: TRATAME BIEN. PERIODO FACTURADO DEL 15 DE ABRIL AL 14 DE JUNIO DEL 2024. NCF: B1500001969.</t>
  </si>
  <si>
    <t>132841204</t>
  </si>
  <si>
    <t>POLITICA CON 6TO SENTIDO, SRL</t>
  </si>
  <si>
    <t>PAGO POR COLOCACION PUBLICIDAD INSTITUCIONAL A TRAVES DE: POLITICA  CON SEXTO SENTIDO. PERIODO FACTURADO DEL 15 DE ABRIL AL 14 DE JUNIO 2024. NCF: B1500000001.</t>
  </si>
  <si>
    <t>03500180405</t>
  </si>
  <si>
    <t>WINTON MANUEL ESPINAL ESPINAL</t>
  </si>
  <si>
    <t>PAGO POR COLOCACION PUBLICIDAD INSTITUCIONAL A TRAVES DE: FUEGO Y CANDELA. PERIODO FACTURADO DEL 15 DE ABRIL AL 14 DE JUNIO 2024. NCF: B1500000064.</t>
  </si>
  <si>
    <t>130759405</t>
  </si>
  <si>
    <t>EDITORA DIARIO DIGITAL SRL</t>
  </si>
  <si>
    <t>PAGO POR COLOCACION PUBLICIDAD INSTITUCIONAL A TRAVES DE: PERIODICO DIGITAL DIARIODIGITALRD.COM.DO. PERIODO FACTURADO DEL 15 DE ABRIL AL 14 DE JUNIO 2024. NCF: B1500000301.</t>
  </si>
  <si>
    <t>03104501972</t>
  </si>
  <si>
    <t>NORBERTO ANTONIO RUBIO</t>
  </si>
  <si>
    <t>PAGO POR COLOCACION PUBLICIDAD INSTITUCIONAL A TRAVES DE: DEBATE SEMANAL. PERIODO FACTURADO DEL 15 DE ABRIL AL 14 DE JUNIO 2024. NCF: B1500000464.</t>
  </si>
  <si>
    <t>02700376037</t>
  </si>
  <si>
    <t>JOHAN JAVIER GIRON ROCHES</t>
  </si>
  <si>
    <t>PAGO POR COLOCACION PUBLICIDAD INSTITUCIONAL A TRAVES DE: QUE DICE HATO MAYOR . PERIODO FACTURADO DEL 15 DE ABRIL AL 14 DE JUNIO 2024. NCF: B1500000002.</t>
  </si>
  <si>
    <t>130300984</t>
  </si>
  <si>
    <t>J&amp;H SERVICIOS PERIODÍSTICOS, SRL</t>
  </si>
  <si>
    <t>PAGO POR COLOCACION PUBLICIDAD INSTITUCIONAL A TRAVES DE: D AGENDA. PERIODO FACTURADO DEL 15 DE ABRIL AL 14 DE JUNIO 2024. NCF: B1500000670.</t>
  </si>
  <si>
    <t>00112942156</t>
  </si>
  <si>
    <t>RAYFI ALBERTO LUIS</t>
  </si>
  <si>
    <t>PAGO POR COLOCACION PUBLICIDAD INSTITUCIONAL A TRAVES DE: PERIODICO DIGITAL NOTICIASENTREREDES.COM. PERIODO FACTURADO DEL 15 DE ABRIL AL 14 DE JUNIO 2024. NCF: B1500000122.</t>
  </si>
  <si>
    <t>131959318</t>
  </si>
  <si>
    <t>MIAVISIÓN, SRL</t>
  </si>
  <si>
    <t>PAGO POR COLOCACION PUBLICIDAD INSTITUCIONAL A TRAVES DE: PROGRAMACION REGULAR MIAVISION. PERIODO FACTURADO DEL 15 DE ABRIL AL 14 DE JUNIO 2024. NCF: B1500000107.</t>
  </si>
  <si>
    <t>04100148123</t>
  </si>
  <si>
    <t>JHON KEITH RAMIREZ SAINT HILAIRE</t>
  </si>
  <si>
    <t>PAGO POR COLOCACION PUBLICIDAD INSTITUCIONAL A TRAVES DE:MONTECRISTI NOTICIAS. PERIODO FACTURADO DEL 15 DE ABRIL AL 14 DE JUNIO 2024. NCF: B1500000217.</t>
  </si>
  <si>
    <t>119018432</t>
  </si>
  <si>
    <t>RADIO TELEVISION ARCOIRIS, SRL</t>
  </si>
  <si>
    <t>PAGO POR COLOCACION PUBLICIDAD INSTITUCIONAL A TRAVES DE:PROGRAMACION REGULAR DE BELLAVISION Y MAMBO DE LA MAÑANA. PERIODO FACTURADO DEL 15 DE ABRIL AL 14 DE JUNIO 2024. NCF: B1500000120.</t>
  </si>
  <si>
    <t>132274474</t>
  </si>
  <si>
    <t>OMX MULTISERVICIOS, SRL</t>
  </si>
  <si>
    <t>ADQUISICION DE SUMINISTROS DE OFICINA. REF: DPP-DAF-CD-2024-0031. NCF:B1500000338.</t>
  </si>
  <si>
    <t>ADQUISICION DE ACCESORIOS PARA FLOTILLA DE VEHICULOS DE LA DPP ( CANDADOS PARA GOMAS), ( CANDADO TOTAL TBK12012 CON CABLE CON LLAVE 20X1200 MM). REF:DPP-DAF-CD-2024-0030, NCF: B1500002472.</t>
  </si>
  <si>
    <t>131844601</t>
  </si>
  <si>
    <t>NOTICONEXION, SRL</t>
  </si>
  <si>
    <t>PAGO POR COLOCACION PUBLICIDAD INSTITUCIONAL A TRAVES DE: PERIODICO DIGITAL NOTICONEXION.COM. PERIODO FACTURADO DEL 15 DE ABRIL AL 14 DE JUNIO 2024. NCF: B1500000154.</t>
  </si>
  <si>
    <t>ADQUISICION DE ACCESORIOS PARA FLOTILLA DE VEHICULOS DE LA DPP (INVERSOR TRUPER INCO-1500 AUTO 1500W). REF: DPP-DAF-CD-2024-0021. NCF: B1500002483.</t>
  </si>
  <si>
    <t>06500024366</t>
  </si>
  <si>
    <t>JUAN FRANCISCO RODRIGUEZ TRINIDAD</t>
  </si>
  <si>
    <t>PAGO POR COLOCACION PUBLICIDAD INSTITUCIONAL A TRAVES DE: FANTASTICA NOCHE. PERIODO FACTURADO DEL 15 DE ABRIL AL 14 DE JUNIO 2024. NCF: B1500000311.</t>
  </si>
  <si>
    <t>04700150156</t>
  </si>
  <si>
    <t>OLIVER PEÑA MATEO</t>
  </si>
  <si>
    <t>PAGO POR COLOCACION PUBLICIDAD INSTITUCIONAL A TRAVES DE: ESKANDALO. PERIODO FACTURADO DEL 15 DE ABRIL AL 14 DE JUNIO DEL 2024. NCF: B1500000251.</t>
  </si>
  <si>
    <t>132830598</t>
  </si>
  <si>
    <t>INGENIERÍA SANLET, SRL.</t>
  </si>
  <si>
    <t>SUMINISTRO E INSTALACION DE COCINA SET DE MUEBLES PARA COCINA Y GABINETE DE ALMACENAMIENTO AEREO TIPO L, 4 PUERTAS PARA COCINA, COLOR WALNUT, MEDIDA 1.20. X 0.40 CON INSTALACION INCLUIDA. DPP-2024-00893. REF: DPP-DAF-CD-2024-0019. B1500000006.</t>
  </si>
  <si>
    <t>40220012310</t>
  </si>
  <si>
    <t>ONELIO MANUEL DOMINGUEZ MOREL</t>
  </si>
  <si>
    <t>PAGO POR COLOCACION PUBLICIDAD INSTITUCIONAL A TRAVES DE: HOY NOTICIAS. PERIODO FACTURADO DEL 15 DE ABRIL AL 14 DE JUNIO 2024. NCF: B1500000156.</t>
  </si>
  <si>
    <t>02300006117</t>
  </si>
  <si>
    <t>ULISES QUEZADA MERCEDES</t>
  </si>
  <si>
    <t>PAGO POR COLOCACION PUBLICIDAD INSTITUCIONAL A TRAVES DE: ABEL QUEZADA TE INFORMA. PERIODO FACTURADO DEL 12 DE FEBRERO AL 11 DE ABRIL 2024. NCF: B1500000154.</t>
  </si>
  <si>
    <t>101575719</t>
  </si>
  <si>
    <t>CONSERMANCA, SRL</t>
  </si>
  <si>
    <t>PAGO POR COLOCACION PUBLICIDAD INSTITUCIONAL A TRAVES DE: PROGRAMACION REGULAR DE COTUBANAMA. PERIODO FACTURADO DEL 15 DE ABRIL AL 14 DE JUNIO 2024. NCF: B1500000086.</t>
  </si>
  <si>
    <t>132225791</t>
  </si>
  <si>
    <t>ACTUALIDAD BANILEJA, SRL</t>
  </si>
  <si>
    <t>PAGO POR COLOCACION PUBLICIDAD INSTITUCIONAL A TRAVES DE: ACTUALIDAD BANILEJA. PERIODO FACTURADO DEL 15 DE ABRIL AL 14 DE JUNIO 2024. NCF: B1500000021.</t>
  </si>
  <si>
    <t>00101530103</t>
  </si>
  <si>
    <t>ALBERTO ANTONIO CABRERA RODRIGUEZ</t>
  </si>
  <si>
    <t>PAGO POR COLOCACION PUBLICIDAD INSTITUCIONAL A TRAVES DE: POLITICAS PUBLICAS. PERIODO FACTURADO DEL 15 DE ABRIL AL 14 DE JUNIO 2024. NCF: B1500000219.</t>
  </si>
  <si>
    <t>131481256</t>
  </si>
  <si>
    <t>A LA MISMA HORA, SRL</t>
  </si>
  <si>
    <t>PAGO POR COLOCACION PUBLICIDAD INSTITUCIONAL A TRAVES DE:A LA MISMA HORA. PERIODO FACTURADO DEL 15 DE ABRIL AL 14 DE JUNIO 2024. NCF:B1500000255._x000D_
.</t>
  </si>
  <si>
    <t>131926045</t>
  </si>
  <si>
    <t>LA PRENSA DE HOY CON MELVIN MATTHEW, EIRL</t>
  </si>
  <si>
    <t>PAGO POR COLOCACION PUBLICIDAD INSTITUCIONAL A TRAVES DE: LA PRENSA DE HOY. PERIODO FACTURADO DEL 15 DE ABRIL AL 14 DE JUNIO 2024. NCF: B1500000262.</t>
  </si>
  <si>
    <t>04400156305</t>
  </si>
  <si>
    <t>JORGE EMETERIO SANTANA GARCIA</t>
  </si>
  <si>
    <t>PAGO POR COLOCACION PUBLICIDAD INSTITUCIONAL A TRAVES DE: EL BONCHE, NOTICIAS Y MAS. PERIODO FACTURADO DEL 15 DE ABRIL AL 14 DE JUNIO 2024. NCF:B1500000009.</t>
  </si>
  <si>
    <t>08500049567</t>
  </si>
  <si>
    <t>NESTOR JULIO CASTILLO MEDINA</t>
  </si>
  <si>
    <t>PAGO POR COLOCACION PUBLICIDAD INSTITUCIONAL A TRAVES DE: MERIDIANO 85. PERIODO FACTURADO DEL 15 DE ABRIL AL 14 DE JUNIO 2024. NCF: B1500000105.</t>
  </si>
  <si>
    <t>132204743</t>
  </si>
  <si>
    <t>RUTAS DE LOS TEMAS FJF, SRL</t>
  </si>
  <si>
    <t>PAGO POR COLOCACION PUBLICIDAD INSTITUCIONAL A TRAVES DE: RUTAS Y TEMAS. PERIODO FACTURADO DEL 15 DE ABRIL AL 14 DE JUNIO 2024. NCF:B1500000112.</t>
  </si>
  <si>
    <t>PAGO POR COLOCACION PUBLICIDAD INSTITUCIONAL A TRAVES DE: RADAR EN RADIO.COM. PERIODO FACTURADO DEL 15 DE ABRIL AL 14 DE JUNIO 2024. NCF: B1500000136.</t>
  </si>
  <si>
    <t>131783813</t>
  </si>
  <si>
    <t>COMERCIAL UYN, SRL</t>
  </si>
  <si>
    <t>PAGO POR COLOCACION PUBLICIDAD INSTITUCIONAL A TRAVES DE: PERIODICO DIGITAL MUNDODOMINICANOTV.COM. PERIODO FACTURADO DEL 15 DE ABRIL AL 14 DE JUNIO 2024. NCF: B1500000062.</t>
  </si>
  <si>
    <t>131459137</t>
  </si>
  <si>
    <t>D&amp;R PRODUCTION, SRL</t>
  </si>
  <si>
    <t>PAGO POR COLOCACION PUBLICIDAD INSTITUCIONAL A TRAVES DE: BAJANDO DURO CON VIDAL DIAZ. PERIODO FACTURADO DEL 15 DE ABRIL AL 14 DE JUNIO 2024. NCF: B1500000106.</t>
  </si>
  <si>
    <t>131835082</t>
  </si>
  <si>
    <t>GRUPO DE COMUNICACIONES GARCÍA FERNÁNDEZ, SRL</t>
  </si>
  <si>
    <t>PAGO POR COLOCACION PUBLICIDAD INSTITUCIONAL A TRAVES DE: PROGRAMACION REGULAR DE METRO VISION. PERIODO FACTURADO DEL 15 DE ABRIL AL 14 DE JUNIO 2024. NCF: B1500000267.</t>
  </si>
  <si>
    <t>106013625</t>
  </si>
  <si>
    <t>MC PRODUCCIONES SRL</t>
  </si>
  <si>
    <t>PAGO POR COLOCACION PUBLICIDAD INSTITUCIONAL A TRAVES DE: EL MERIDIANO, RUTA 61 Y DURO DE ROER. PERIODO FACTURADO DEL 15 DE ABRIL AL 14 DE JUNIO 2024. NCF: B1500000134.</t>
  </si>
  <si>
    <t>401514232</t>
  </si>
  <si>
    <t>ASOCIACION SERVICIOS CULTURALES DOMINICANOS</t>
  </si>
  <si>
    <t>PAGO POR COLOCACION PUBLICIDAD INSTITUCIONAL A TRAVES DE: EL BLOQUE FAMILIAR DE LA MAÑANA. PERIODO FACTURADO DEL 15 DE ABRIL AL 14 DE JUNIO 2024. NCF:B1500000160.</t>
  </si>
  <si>
    <t>01300069554</t>
  </si>
  <si>
    <t>JOSE FRANK TEJEDA</t>
  </si>
  <si>
    <t>PAGO POR COLOCACION PUBLICIDAD INSTITUCIONAL A TRAVES DE: SOY DE OCOA. PERIODO FACTURADO DEL 15 DE ABRIL AL 14 DE JUNIO 2024. NCF:B1500000066.</t>
  </si>
  <si>
    <t>03700434743</t>
  </si>
  <si>
    <t>ANA MARIA ONEDIS GONZALEZ ALMONTE DE CABRERA</t>
  </si>
  <si>
    <t>PAGO POR COLOCACION PUBLICIDAD INSTITUCIONAL A TRAVES DE: LA TARDE DE ANA MARIA. PERIODO FACTURADO DEL 15 DE ABRIL AL 14 DE JUNIO 2024. NCF:B1500000259.</t>
  </si>
  <si>
    <t>40208923397</t>
  </si>
  <si>
    <t>YERANDY EMMANUEL ROBLES DE JESUS</t>
  </si>
  <si>
    <t>PAGO POR COLOCACION PUBLICIDAD INSTITUCIONAL A TRAVES DE: LA REALIDAD TV. PERIODO FACTURADO DEL 15 DE ABRIL AL 14 DE JUNIO 2024. NCF:B1500000053.</t>
  </si>
  <si>
    <t>03700450756</t>
  </si>
  <si>
    <t>SIMON EMILIO ALCANTARA</t>
  </si>
  <si>
    <t>PAGO POR COLOCACION PUBLICIDAD INSTITUCIONAL A TRAVES DE:A TIEMPO COMPLETO. PERIODO FACTURADO DEL 15 DE ABRIL AL 14 DE JUNIO 2024. NCF:B1500000069.</t>
  </si>
  <si>
    <t>00301104766</t>
  </si>
  <si>
    <t>ROSARIO PRANDY SUAREZ</t>
  </si>
  <si>
    <t>PAGO POR COLOCACION PUBLICIDAD INSTITUCIONAL A TRAVES DE: VARIEDAD INFORMATIVA. PERIODO FACTURADO DEL12 DE FEBRERO AL 11 DE ABRIL 2024. NCF:B1500000001.</t>
  </si>
  <si>
    <t>131424708</t>
  </si>
  <si>
    <t>ENTRE LIDERES ADVERTENSING AGENCY, SRL</t>
  </si>
  <si>
    <t>PAGO POR COLOCACION PUBLICIDAD INSTITUCIONAL A TRAVES DE: ENTRE LIDERES. PERIODO FACTURADO DEL 15 DE ABRIL AL 14 DE JUNIO 2024. NCF: B1500000006.</t>
  </si>
  <si>
    <t>101718013</t>
  </si>
  <si>
    <t>MUEBLES Y EQUIPOS PARA OFICINA LEÓN GONZALEZ, SRL</t>
  </si>
  <si>
    <t>PAGO POR CONCEPTO DE ADQUISICION DE MOBILIARIOS (SILLAS PARA VISITAS Y 3 PUESTOS TIPO SOFA Y ARMARIO ARCHIVO DE 3 GAVETAS CON RUEDAS). REF: DPP-DAF-CM-2024-0010. NCF: B1500001284.</t>
  </si>
  <si>
    <t>04900066624</t>
  </si>
  <si>
    <t>WILTON NICOLAS SANCHEZ TIBURCIO</t>
  </si>
  <si>
    <t>PAGO POR COLOCACION PUBLICIDAD INSTITUCIONAL A TRAVES DE: 3 EN 1 RADIO. PERIODO FACTURADO DEL 15 DE ABRIL AL 14 DE JUNIO 2024. NCF: B1500000114.</t>
  </si>
  <si>
    <t>101011149</t>
  </si>
  <si>
    <t>VIAMAR, SA</t>
  </si>
  <si>
    <t>SERVICIOS DE REPARACION Y MANTENIMIENTO CORRECTIVO Y PREVENTIVO AL VEHICULO: JEEP KIA SORENTO, AÑO 2023, COLOR NEGRO, PLACA: G6210474. REF: DPP-CCC-PEPU-2024-0003. DPP-2024-00434. E450000002089.</t>
  </si>
  <si>
    <t>SERVICIO DE IMPRESION, CORRESPONDIENTE AL PERIODO DESDE EL 15 DE JULIO HASTA EL 13 DE AGOSTO. DPP-2024-00085. REF: DPP-DAF-CM-2024-0004. B1500007815.</t>
  </si>
  <si>
    <t>06600159625</t>
  </si>
  <si>
    <t>CARLOS  GUZMÁN GORIS</t>
  </si>
  <si>
    <t>PAGO POR COLOCACION PUBLICIDAD INSTITUCIONAL A TRAVES DE: EVANGELIO Y COMUNIDAD. PERIODO FACTURADO DEL 15 DE ABRIL AL 14 DE JUNIO 2024. NCF: B1500000160.</t>
  </si>
  <si>
    <t>00109116541</t>
  </si>
  <si>
    <t>MARIANO  GIRON AMADOR</t>
  </si>
  <si>
    <t>PAGO POR COLOCACION PUBLICIDAD INSTITUCIONAL A TRAVES DE: EL SHOW DE LOS GRANDES. PERIODO FACTURADO DEL 15 DE ABRIL AL 14 DE JUNIO 2024. NCF:B1500000052.</t>
  </si>
  <si>
    <t>101503939</t>
  </si>
  <si>
    <t>AGUA PLANETA AZUL C POR A</t>
  </si>
  <si>
    <t>PAGO POR CONCEPTO ADQUISCION AGUA PURIFICADA (LLENADO BOTELLONES Y   BOTELLAS 16OZ) PARA USO DE LA INSTITUCION.PERIODO FACTURADO 01/07/2024- 29/08/2024. NCF:B1500184417-B1500183359-B1500184716-B1500184998-E450000002319-E450000000025-E450000003504-E4500000</t>
  </si>
  <si>
    <t>07100271589</t>
  </si>
  <si>
    <t>RAFAEL MINAYA SANTOS</t>
  </si>
  <si>
    <t>PAGO POR COLOCACION PUBLICIDAD INSTITUCIONAL A TRAVES DE: TRIBUNA INFORMATIVA. PERIODO FACTURADO DEL 12 DE FEBRERO AL 11 DE ABRIL 2024. NCF:B1500000180.</t>
  </si>
  <si>
    <t>131355562</t>
  </si>
  <si>
    <t>GRUPO DIAZ MORAN TV, EIRL</t>
  </si>
  <si>
    <t>PAGO POR COLOCACION PUBLICIDAD INSTITUCIONAL A TRAVES DE: PROGRAMACION REGULAR GDM CANAL 74. PERIODO FACTURADO DEL 15 DE ABRIL AL 14 DE JUNIO 2024. NCF:B1500000330.</t>
  </si>
  <si>
    <t>02200351100</t>
  </si>
  <si>
    <t>RANFI MANUEL DIAZ SANTANA</t>
  </si>
  <si>
    <t>PAGO POR COLOCACION PUBLICIDAD INSTITUCIONAL A TRAVES DE: WWW.BAHORUCOALDIA.COM. PERIODO FACTURADO DEL 15 DE ABRIL AL 14 DE JUNIO 2024. NCF:B1500000048.</t>
  </si>
  <si>
    <t>101049847</t>
  </si>
  <si>
    <t>MUEBLES OMAR, SA</t>
  </si>
  <si>
    <t>PAGO POR CONCEPTO ADQUISICION ARMARIO DE METAL PARA USO DE LA INSTITUCION. REF:DPP-DAF-CM-2024-0010. NO.ORDEN:DPP-2024-01071. NCF:B1500003532.</t>
  </si>
  <si>
    <t>02/09/2024</t>
  </si>
  <si>
    <t>03/09/2024</t>
  </si>
  <si>
    <t>06/09/2024</t>
  </si>
  <si>
    <t>09/09/2024</t>
  </si>
  <si>
    <t>10/09/2024</t>
  </si>
  <si>
    <t>11/09/2024</t>
  </si>
  <si>
    <t>17/09/2024</t>
  </si>
  <si>
    <t>18/09/2024</t>
  </si>
  <si>
    <t>23/09/2024</t>
  </si>
  <si>
    <t>25/09/2024</t>
  </si>
  <si>
    <t>26/09/2024</t>
  </si>
  <si>
    <t>27/09/2024</t>
  </si>
  <si>
    <t>4302</t>
  </si>
  <si>
    <t>4325</t>
  </si>
  <si>
    <t>4326</t>
  </si>
  <si>
    <t>4327</t>
  </si>
  <si>
    <t>4328</t>
  </si>
  <si>
    <t>4331</t>
  </si>
  <si>
    <t>4332</t>
  </si>
  <si>
    <t>4333</t>
  </si>
  <si>
    <t>4334</t>
  </si>
  <si>
    <t>4335</t>
  </si>
  <si>
    <t>4336</t>
  </si>
  <si>
    <t>4337</t>
  </si>
  <si>
    <t>4361</t>
  </si>
  <si>
    <t>4362</t>
  </si>
  <si>
    <t>4369</t>
  </si>
  <si>
    <t>4370</t>
  </si>
  <si>
    <t>4371</t>
  </si>
  <si>
    <t>4372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</si>
  <si>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</si>
  <si>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</si>
  <si>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</si>
  <si>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</si>
  <si>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</si>
  <si>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</si>
  <si>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</si>
  <si>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</si>
  <si>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</si>
  <si>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</si>
  <si>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</si>
  <si>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</si>
  <si>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</si>
  <si>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</si>
  <si>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4397</t>
  </si>
  <si>
    <t>4398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</si>
  <si>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</si>
  <si>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</si>
  <si>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</si>
  <si>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</si>
  <si>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</si>
  <si>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</si>
  <si>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</si>
  <si>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</si>
  <si>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</si>
  <si>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</si>
  <si>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</si>
  <si>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</si>
  <si>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</si>
  <si>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</si>
  <si>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</si>
  <si>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</si>
  <si>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</si>
  <si>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</si>
  <si>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</si>
  <si>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</si>
  <si>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</si>
  <si>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</si>
  <si>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</si>
  <si>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4483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</si>
  <si>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</si>
  <si>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</si>
  <si>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</si>
  <si>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</si>
  <si>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</si>
  <si>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</si>
  <si>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</si>
  <si>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</si>
  <si>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</si>
  <si>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4506</t>
  </si>
  <si>
    <t>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</si>
</sst>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" fontId="4" fillId="0" borderId="1" xfId="0" applyNumberFormat="1" applyFont="1" applyBorder="1"/>
    <xf numFmtId="0" fontId="8" fillId="0" borderId="1" xfId="0" applyFont="1" applyBorder="1"/>
    <xf numFmtId="4" fontId="8" fillId="0" borderId="1" xfId="0" applyNumberFormat="1" applyFont="1" applyBorder="1"/>
    <xf numFmtId="49" fontId="9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15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</xdr:row>
      <xdr:rowOff>19050</xdr:rowOff>
    </xdr:from>
    <xdr:to>
      <xdr:col>2</xdr:col>
      <xdr:colOff>2085773</xdr:colOff>
      <xdr:row>6</xdr:row>
      <xdr:rowOff>171529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400050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1</xdr:row>
      <xdr:rowOff>133351</xdr:rowOff>
    </xdr:from>
    <xdr:to>
      <xdr:col>9</xdr:col>
      <xdr:colOff>113311</xdr:colOff>
      <xdr:row>6</xdr:row>
      <xdr:rowOff>181055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06125" y="323851"/>
          <a:ext cx="1951636" cy="1000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sheetPr>
    <pageSetUpPr fitToPage="1"/>
  </sheetPr>
  <dimension ref="A3:K87"/>
  <sheetViews>
    <sheetView tabSelected="1" topLeftCell="B1" workbookViewId="0">
      <selection activeCell="O10" sqref="O10"/>
    </sheetView>
  </sheetViews>
  <sheetFormatPr baseColWidth="10" defaultColWidth="9.140625" defaultRowHeight="15" x14ac:dyDescent="0.25"/>
  <cols>
    <col min="1" max="1" width="13.42578125" hidden="1" customWidth="1"/>
    <col min="2" max="2" width="11.85546875" style="2" customWidth="1"/>
    <col min="3" max="3" width="36.140625" style="2" customWidth="1"/>
    <col min="4" max="4" width="85.42578125" style="2" customWidth="1"/>
    <col min="5" max="5" width="10.42578125" style="1" customWidth="1"/>
    <col min="6" max="6" width="9.7109375" customWidth="1"/>
    <col min="7" max="7" width="10.7109375" bestFit="1" customWidth="1"/>
    <col min="8" max="9" width="12.7109375" bestFit="1" customWidth="1"/>
    <col min="10" max="10" width="8.140625" bestFit="1" customWidth="1"/>
    <col min="11" max="11" width="6.5703125" style="1" bestFit="1" customWidth="1"/>
    <col min="12" max="12" width="10.140625" bestFit="1" customWidth="1"/>
  </cols>
  <sheetData>
    <row r="3" spans="2:11" ht="15" customHeight="1" x14ac:dyDescent="0.25">
      <c r="B3" s="28" t="s">
        <v>0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15" customHeight="1" x14ac:dyDescent="0.25">
      <c r="B4" s="28" t="s">
        <v>1</v>
      </c>
      <c r="C4" s="28"/>
      <c r="D4" s="28"/>
      <c r="E4" s="28"/>
      <c r="F4" s="28"/>
      <c r="G4" s="28"/>
      <c r="H4" s="28"/>
      <c r="I4" s="28"/>
      <c r="J4" s="28"/>
      <c r="K4" s="28"/>
    </row>
    <row r="5" spans="2:11" ht="15" customHeight="1" x14ac:dyDescent="0.25">
      <c r="B5" s="28" t="s">
        <v>2</v>
      </c>
      <c r="C5" s="28"/>
      <c r="D5" s="28"/>
      <c r="E5" s="28"/>
      <c r="F5" s="28"/>
      <c r="G5" s="28"/>
      <c r="H5" s="28"/>
      <c r="I5" s="28"/>
      <c r="J5" s="28"/>
      <c r="K5" s="28"/>
    </row>
    <row r="6" spans="2:11" ht="15" customHeight="1" x14ac:dyDescent="0.25">
      <c r="B6" s="28" t="s">
        <v>300</v>
      </c>
      <c r="C6" s="28"/>
      <c r="D6" s="28"/>
      <c r="E6" s="28"/>
      <c r="F6" s="28"/>
      <c r="G6" s="28"/>
      <c r="H6" s="28"/>
      <c r="I6" s="28"/>
      <c r="J6" s="28"/>
      <c r="K6" s="28"/>
    </row>
    <row r="7" spans="2:11" x14ac:dyDescent="0.25">
      <c r="B7" s="29" t="s">
        <v>3</v>
      </c>
      <c r="C7" s="29"/>
      <c r="D7" s="29"/>
      <c r="E7" s="29"/>
      <c r="F7" s="29"/>
      <c r="G7" s="29"/>
      <c r="H7" s="29"/>
      <c r="I7" s="29"/>
      <c r="J7" s="29"/>
      <c r="K7" s="29"/>
    </row>
    <row r="8" spans="2:11" x14ac:dyDescent="0.25">
      <c r="B8"/>
    </row>
    <row r="9" spans="2:11" ht="23.25" x14ac:dyDescent="0.25">
      <c r="B9" s="3" t="s">
        <v>4</v>
      </c>
      <c r="C9" s="3" t="s">
        <v>5</v>
      </c>
      <c r="D9" s="3" t="s">
        <v>6</v>
      </c>
      <c r="E9" s="3" t="s">
        <v>8</v>
      </c>
      <c r="F9" s="3" t="s">
        <v>7</v>
      </c>
      <c r="G9" s="3" t="s">
        <v>9</v>
      </c>
      <c r="H9" s="4" t="s">
        <v>10</v>
      </c>
      <c r="I9" s="4" t="s">
        <v>11</v>
      </c>
      <c r="J9" s="3" t="s">
        <v>12</v>
      </c>
      <c r="K9" s="3" t="s">
        <v>13</v>
      </c>
    </row>
    <row r="10" spans="2:11" ht="24.75" x14ac:dyDescent="0.25">
      <c r="B10" s="22" t="s">
        <v>32</v>
      </c>
      <c r="C10" s="23" t="s">
        <v>33</v>
      </c>
      <c r="D10" s="24" t="s">
        <v>34</v>
      </c>
      <c r="E10" s="25" t="s">
        <v>220</v>
      </c>
      <c r="F10" s="26" t="s">
        <v>232</v>
      </c>
      <c r="G10" s="7">
        <v>45657</v>
      </c>
      <c r="H10" s="27">
        <v>35400</v>
      </c>
      <c r="I10" s="19">
        <f t="shared" ref="I10:I65" si="0">+H10</f>
        <v>35400</v>
      </c>
      <c r="J10" s="5">
        <f t="shared" ref="J10:J61" si="1">+H10-I10</f>
        <v>0</v>
      </c>
      <c r="K10" s="6" t="s">
        <v>14</v>
      </c>
    </row>
    <row r="11" spans="2:11" ht="36.75" x14ac:dyDescent="0.25">
      <c r="B11" s="22" t="s">
        <v>35</v>
      </c>
      <c r="C11" s="23" t="s">
        <v>36</v>
      </c>
      <c r="D11" s="24" t="s">
        <v>37</v>
      </c>
      <c r="E11" s="25" t="s">
        <v>220</v>
      </c>
      <c r="F11" s="26" t="s">
        <v>233</v>
      </c>
      <c r="G11" s="7">
        <v>45657</v>
      </c>
      <c r="H11" s="27">
        <v>36923.69</v>
      </c>
      <c r="I11" s="19">
        <f t="shared" si="0"/>
        <v>36923.69</v>
      </c>
      <c r="J11" s="5">
        <f t="shared" si="1"/>
        <v>0</v>
      </c>
      <c r="K11" s="6" t="s">
        <v>14</v>
      </c>
    </row>
    <row r="12" spans="2:11" ht="36.75" x14ac:dyDescent="0.25">
      <c r="B12" s="22" t="s">
        <v>38</v>
      </c>
      <c r="C12" s="23" t="s">
        <v>39</v>
      </c>
      <c r="D12" s="24" t="s">
        <v>40</v>
      </c>
      <c r="E12" s="25" t="s">
        <v>220</v>
      </c>
      <c r="F12" s="26" t="s">
        <v>234</v>
      </c>
      <c r="G12" s="7">
        <v>45657</v>
      </c>
      <c r="H12" s="27">
        <v>318600</v>
      </c>
      <c r="I12" s="19">
        <f t="shared" si="0"/>
        <v>318600</v>
      </c>
      <c r="J12" s="5">
        <f t="shared" si="1"/>
        <v>0</v>
      </c>
      <c r="K12" s="6" t="s">
        <v>14</v>
      </c>
    </row>
    <row r="13" spans="2:11" ht="24.75" x14ac:dyDescent="0.25">
      <c r="B13" s="22" t="s">
        <v>41</v>
      </c>
      <c r="C13" s="23" t="s">
        <v>42</v>
      </c>
      <c r="D13" s="24" t="s">
        <v>43</v>
      </c>
      <c r="E13" s="25" t="s">
        <v>220</v>
      </c>
      <c r="F13" s="26" t="s">
        <v>235</v>
      </c>
      <c r="G13" s="7">
        <v>45657</v>
      </c>
      <c r="H13" s="27">
        <v>15945.48</v>
      </c>
      <c r="I13" s="19">
        <f t="shared" si="0"/>
        <v>15945.48</v>
      </c>
      <c r="J13" s="5">
        <f t="shared" si="1"/>
        <v>0</v>
      </c>
      <c r="K13" s="6" t="s">
        <v>14</v>
      </c>
    </row>
    <row r="14" spans="2:11" ht="24.75" x14ac:dyDescent="0.25">
      <c r="B14" s="22" t="s">
        <v>44</v>
      </c>
      <c r="C14" s="23" t="s">
        <v>45</v>
      </c>
      <c r="D14" s="24" t="s">
        <v>46</v>
      </c>
      <c r="E14" s="25" t="s">
        <v>220</v>
      </c>
      <c r="F14" s="26" t="s">
        <v>236</v>
      </c>
      <c r="G14" s="7">
        <v>45657</v>
      </c>
      <c r="H14" s="27">
        <v>60004.35</v>
      </c>
      <c r="I14" s="19">
        <f t="shared" si="0"/>
        <v>60004.35</v>
      </c>
      <c r="J14" s="5">
        <f t="shared" si="1"/>
        <v>0</v>
      </c>
      <c r="K14" s="6" t="s">
        <v>14</v>
      </c>
    </row>
    <row r="15" spans="2:11" ht="24.75" x14ac:dyDescent="0.25">
      <c r="B15" s="22" t="s">
        <v>24</v>
      </c>
      <c r="C15" s="23" t="s">
        <v>25</v>
      </c>
      <c r="D15" s="24" t="s">
        <v>47</v>
      </c>
      <c r="E15" s="25" t="s">
        <v>221</v>
      </c>
      <c r="F15" s="26" t="s">
        <v>237</v>
      </c>
      <c r="G15" s="7">
        <v>45657</v>
      </c>
      <c r="H15" s="27">
        <v>11666.22</v>
      </c>
      <c r="I15" s="19">
        <f t="shared" si="0"/>
        <v>11666.22</v>
      </c>
      <c r="J15" s="5">
        <f t="shared" si="1"/>
        <v>0</v>
      </c>
      <c r="K15" s="6" t="s">
        <v>14</v>
      </c>
    </row>
    <row r="16" spans="2:11" ht="24.75" x14ac:dyDescent="0.25">
      <c r="B16" s="22" t="s">
        <v>20</v>
      </c>
      <c r="C16" s="23" t="s">
        <v>21</v>
      </c>
      <c r="D16" s="24" t="s">
        <v>48</v>
      </c>
      <c r="E16" s="25" t="s">
        <v>221</v>
      </c>
      <c r="F16" s="26" t="s">
        <v>238</v>
      </c>
      <c r="G16" s="7">
        <v>45657</v>
      </c>
      <c r="H16" s="27">
        <v>286109.03000000003</v>
      </c>
      <c r="I16" s="19">
        <f t="shared" si="0"/>
        <v>286109.03000000003</v>
      </c>
      <c r="J16" s="5">
        <f t="shared" si="1"/>
        <v>0</v>
      </c>
      <c r="K16" s="6" t="s">
        <v>14</v>
      </c>
    </row>
    <row r="17" spans="2:11" ht="24.75" x14ac:dyDescent="0.25">
      <c r="B17" s="22" t="s">
        <v>49</v>
      </c>
      <c r="C17" s="23" t="s">
        <v>50</v>
      </c>
      <c r="D17" s="24" t="s">
        <v>51</v>
      </c>
      <c r="E17" s="25" t="s">
        <v>221</v>
      </c>
      <c r="F17" s="26" t="s">
        <v>239</v>
      </c>
      <c r="G17" s="7">
        <v>45657</v>
      </c>
      <c r="H17" s="27">
        <v>82500</v>
      </c>
      <c r="I17" s="19">
        <f t="shared" si="0"/>
        <v>82500</v>
      </c>
      <c r="J17" s="5">
        <f t="shared" si="1"/>
        <v>0</v>
      </c>
      <c r="K17" s="6" t="s">
        <v>14</v>
      </c>
    </row>
    <row r="18" spans="2:11" ht="36.75" x14ac:dyDescent="0.25">
      <c r="B18" s="22" t="s">
        <v>52</v>
      </c>
      <c r="C18" s="23" t="s">
        <v>53</v>
      </c>
      <c r="D18" s="24" t="s">
        <v>54</v>
      </c>
      <c r="E18" s="25" t="s">
        <v>221</v>
      </c>
      <c r="F18" s="26" t="s">
        <v>240</v>
      </c>
      <c r="G18" s="7">
        <v>45657</v>
      </c>
      <c r="H18" s="27">
        <v>6608</v>
      </c>
      <c r="I18" s="19">
        <f t="shared" si="0"/>
        <v>6608</v>
      </c>
      <c r="J18" s="5">
        <f t="shared" si="1"/>
        <v>0</v>
      </c>
      <c r="K18" s="6" t="s">
        <v>14</v>
      </c>
    </row>
    <row r="19" spans="2:11" ht="24.75" x14ac:dyDescent="0.25">
      <c r="B19" s="22" t="s">
        <v>26</v>
      </c>
      <c r="C19" s="23" t="s">
        <v>27</v>
      </c>
      <c r="D19" s="24" t="s">
        <v>55</v>
      </c>
      <c r="E19" s="25" t="s">
        <v>221</v>
      </c>
      <c r="F19" s="26" t="s">
        <v>241</v>
      </c>
      <c r="G19" s="7">
        <v>45657</v>
      </c>
      <c r="H19" s="27">
        <v>82600</v>
      </c>
      <c r="I19" s="19">
        <f t="shared" si="0"/>
        <v>82600</v>
      </c>
      <c r="J19" s="5">
        <f t="shared" si="1"/>
        <v>0</v>
      </c>
      <c r="K19" s="6" t="s">
        <v>14</v>
      </c>
    </row>
    <row r="20" spans="2:11" ht="24.75" x14ac:dyDescent="0.25">
      <c r="B20" s="22" t="s">
        <v>56</v>
      </c>
      <c r="C20" s="23" t="s">
        <v>57</v>
      </c>
      <c r="D20" s="24" t="s">
        <v>58</v>
      </c>
      <c r="E20" s="25" t="s">
        <v>221</v>
      </c>
      <c r="F20" s="26" t="s">
        <v>242</v>
      </c>
      <c r="G20" s="7">
        <v>45657</v>
      </c>
      <c r="H20" s="27">
        <v>177000</v>
      </c>
      <c r="I20" s="19">
        <f t="shared" si="0"/>
        <v>177000</v>
      </c>
      <c r="J20" s="5">
        <f t="shared" si="1"/>
        <v>0</v>
      </c>
      <c r="K20" s="6" t="s">
        <v>14</v>
      </c>
    </row>
    <row r="21" spans="2:11" ht="36.75" x14ac:dyDescent="0.25">
      <c r="B21" s="22" t="s">
        <v>38</v>
      </c>
      <c r="C21" s="23" t="s">
        <v>39</v>
      </c>
      <c r="D21" s="24" t="s">
        <v>59</v>
      </c>
      <c r="E21" s="25" t="s">
        <v>221</v>
      </c>
      <c r="F21" s="26" t="s">
        <v>243</v>
      </c>
      <c r="G21" s="7">
        <v>45657</v>
      </c>
      <c r="H21" s="27">
        <v>318600</v>
      </c>
      <c r="I21" s="19">
        <f t="shared" si="0"/>
        <v>318600</v>
      </c>
      <c r="J21" s="5">
        <f t="shared" si="1"/>
        <v>0</v>
      </c>
      <c r="K21" s="6" t="s">
        <v>14</v>
      </c>
    </row>
    <row r="22" spans="2:11" ht="24.75" x14ac:dyDescent="0.25">
      <c r="B22" s="22" t="s">
        <v>60</v>
      </c>
      <c r="C22" s="23" t="s">
        <v>61</v>
      </c>
      <c r="D22" s="24" t="s">
        <v>62</v>
      </c>
      <c r="E22" s="25" t="s">
        <v>222</v>
      </c>
      <c r="F22" s="26" t="s">
        <v>244</v>
      </c>
      <c r="G22" s="7">
        <v>45657</v>
      </c>
      <c r="H22" s="27">
        <v>238242</v>
      </c>
      <c r="I22" s="19">
        <f t="shared" si="0"/>
        <v>238242</v>
      </c>
      <c r="J22" s="5">
        <f t="shared" si="1"/>
        <v>0</v>
      </c>
      <c r="K22" s="6" t="s">
        <v>14</v>
      </c>
    </row>
    <row r="23" spans="2:11" ht="36.75" x14ac:dyDescent="0.25">
      <c r="B23" s="22" t="s">
        <v>63</v>
      </c>
      <c r="C23" s="23" t="s">
        <v>64</v>
      </c>
      <c r="D23" s="24" t="s">
        <v>65</v>
      </c>
      <c r="E23" s="25" t="s">
        <v>222</v>
      </c>
      <c r="F23" s="26" t="s">
        <v>245</v>
      </c>
      <c r="G23" s="7">
        <v>45657</v>
      </c>
      <c r="H23" s="27">
        <v>64900</v>
      </c>
      <c r="I23" s="19">
        <f t="shared" si="0"/>
        <v>64900</v>
      </c>
      <c r="J23" s="5">
        <f t="shared" si="1"/>
        <v>0</v>
      </c>
      <c r="K23" s="6" t="s">
        <v>14</v>
      </c>
    </row>
    <row r="24" spans="2:11" ht="36.75" x14ac:dyDescent="0.25">
      <c r="B24" s="22" t="s">
        <v>66</v>
      </c>
      <c r="C24" s="23" t="s">
        <v>67</v>
      </c>
      <c r="D24" s="24" t="s">
        <v>68</v>
      </c>
      <c r="E24" s="25" t="s">
        <v>223</v>
      </c>
      <c r="F24" s="26" t="s">
        <v>246</v>
      </c>
      <c r="G24" s="7">
        <v>45657</v>
      </c>
      <c r="H24" s="27">
        <v>112462.02</v>
      </c>
      <c r="I24" s="19">
        <f t="shared" si="0"/>
        <v>112462.02</v>
      </c>
      <c r="J24" s="5">
        <f t="shared" si="1"/>
        <v>0</v>
      </c>
      <c r="K24" s="6" t="s">
        <v>14</v>
      </c>
    </row>
    <row r="25" spans="2:11" ht="24.75" x14ac:dyDescent="0.25">
      <c r="B25" s="22" t="s">
        <v>69</v>
      </c>
      <c r="C25" s="23" t="s">
        <v>70</v>
      </c>
      <c r="D25" s="24" t="s">
        <v>71</v>
      </c>
      <c r="E25" s="25" t="s">
        <v>223</v>
      </c>
      <c r="F25" s="26" t="s">
        <v>247</v>
      </c>
      <c r="G25" s="7">
        <v>45657</v>
      </c>
      <c r="H25" s="27">
        <v>94400</v>
      </c>
      <c r="I25" s="19">
        <f t="shared" si="0"/>
        <v>94400</v>
      </c>
      <c r="J25" s="5">
        <f t="shared" si="1"/>
        <v>0</v>
      </c>
      <c r="K25" s="6" t="s">
        <v>14</v>
      </c>
    </row>
    <row r="26" spans="2:11" ht="24.75" x14ac:dyDescent="0.25">
      <c r="B26" s="22" t="s">
        <v>72</v>
      </c>
      <c r="C26" s="23" t="s">
        <v>73</v>
      </c>
      <c r="D26" s="24" t="s">
        <v>74</v>
      </c>
      <c r="E26" s="25" t="s">
        <v>223</v>
      </c>
      <c r="F26" s="26" t="s">
        <v>248</v>
      </c>
      <c r="G26" s="7">
        <v>45657</v>
      </c>
      <c r="H26" s="27">
        <v>47200</v>
      </c>
      <c r="I26" s="19">
        <f t="shared" si="0"/>
        <v>47200</v>
      </c>
      <c r="J26" s="5">
        <f t="shared" si="1"/>
        <v>0</v>
      </c>
      <c r="K26" s="6" t="s">
        <v>14</v>
      </c>
    </row>
    <row r="27" spans="2:11" ht="24.75" x14ac:dyDescent="0.25">
      <c r="B27" s="22" t="s">
        <v>75</v>
      </c>
      <c r="C27" s="23" t="s">
        <v>76</v>
      </c>
      <c r="D27" s="24" t="s">
        <v>77</v>
      </c>
      <c r="E27" s="25" t="s">
        <v>223</v>
      </c>
      <c r="F27" s="26" t="s">
        <v>249</v>
      </c>
      <c r="G27" s="7">
        <v>45657</v>
      </c>
      <c r="H27" s="27">
        <v>94400</v>
      </c>
      <c r="I27" s="19">
        <f t="shared" si="0"/>
        <v>94400</v>
      </c>
      <c r="J27" s="5">
        <f t="shared" si="1"/>
        <v>0</v>
      </c>
      <c r="K27" s="6" t="s">
        <v>14</v>
      </c>
    </row>
    <row r="28" spans="2:11" ht="24.75" x14ac:dyDescent="0.25">
      <c r="B28" s="22" t="s">
        <v>78</v>
      </c>
      <c r="C28" s="23" t="s">
        <v>79</v>
      </c>
      <c r="D28" s="24" t="s">
        <v>80</v>
      </c>
      <c r="E28" s="25" t="s">
        <v>224</v>
      </c>
      <c r="F28" s="26" t="s">
        <v>250</v>
      </c>
      <c r="G28" s="7">
        <v>45657</v>
      </c>
      <c r="H28" s="27">
        <v>118000</v>
      </c>
      <c r="I28" s="19">
        <f t="shared" si="0"/>
        <v>118000</v>
      </c>
      <c r="J28" s="5">
        <f t="shared" si="1"/>
        <v>0</v>
      </c>
      <c r="K28" s="6" t="s">
        <v>14</v>
      </c>
    </row>
    <row r="29" spans="2:11" ht="24.75" x14ac:dyDescent="0.25">
      <c r="B29" s="22" t="s">
        <v>81</v>
      </c>
      <c r="C29" s="23" t="s">
        <v>82</v>
      </c>
      <c r="D29" s="24" t="s">
        <v>83</v>
      </c>
      <c r="E29" s="25" t="s">
        <v>224</v>
      </c>
      <c r="F29" s="26" t="s">
        <v>251</v>
      </c>
      <c r="G29" s="7">
        <v>45657</v>
      </c>
      <c r="H29" s="27">
        <v>177000</v>
      </c>
      <c r="I29" s="19">
        <f t="shared" si="0"/>
        <v>177000</v>
      </c>
      <c r="J29" s="5">
        <f t="shared" si="1"/>
        <v>0</v>
      </c>
      <c r="K29" s="6" t="s">
        <v>14</v>
      </c>
    </row>
    <row r="30" spans="2:11" ht="24.75" x14ac:dyDescent="0.25">
      <c r="B30" s="22" t="s">
        <v>84</v>
      </c>
      <c r="C30" s="23" t="s">
        <v>85</v>
      </c>
      <c r="D30" s="24" t="s">
        <v>86</v>
      </c>
      <c r="E30" s="25" t="s">
        <v>224</v>
      </c>
      <c r="F30" s="26" t="s">
        <v>252</v>
      </c>
      <c r="G30" s="7">
        <v>45657</v>
      </c>
      <c r="H30" s="27">
        <v>82600</v>
      </c>
      <c r="I30" s="19">
        <f t="shared" si="0"/>
        <v>82600</v>
      </c>
      <c r="J30" s="5">
        <f t="shared" si="1"/>
        <v>0</v>
      </c>
      <c r="K30" s="6" t="s">
        <v>14</v>
      </c>
    </row>
    <row r="31" spans="2:11" ht="24.75" x14ac:dyDescent="0.25">
      <c r="B31" s="22" t="s">
        <v>87</v>
      </c>
      <c r="C31" s="23" t="s">
        <v>88</v>
      </c>
      <c r="D31" s="24" t="s">
        <v>89</v>
      </c>
      <c r="E31" s="25" t="s">
        <v>224</v>
      </c>
      <c r="F31" s="26" t="s">
        <v>253</v>
      </c>
      <c r="G31" s="7">
        <v>45657</v>
      </c>
      <c r="H31" s="27">
        <v>188800</v>
      </c>
      <c r="I31" s="19">
        <f t="shared" si="0"/>
        <v>188800</v>
      </c>
      <c r="J31" s="5">
        <f t="shared" si="1"/>
        <v>0</v>
      </c>
      <c r="K31" s="6" t="s">
        <v>14</v>
      </c>
    </row>
    <row r="32" spans="2:11" ht="24.75" x14ac:dyDescent="0.25">
      <c r="B32" s="22" t="s">
        <v>90</v>
      </c>
      <c r="C32" s="23" t="s">
        <v>91</v>
      </c>
      <c r="D32" s="24" t="s">
        <v>92</v>
      </c>
      <c r="E32" s="25" t="s">
        <v>224</v>
      </c>
      <c r="F32" s="26" t="s">
        <v>254</v>
      </c>
      <c r="G32" s="7">
        <v>45657</v>
      </c>
      <c r="H32" s="27">
        <v>94400</v>
      </c>
      <c r="I32" s="19">
        <f t="shared" si="0"/>
        <v>94400</v>
      </c>
      <c r="J32" s="5">
        <f t="shared" si="1"/>
        <v>0</v>
      </c>
      <c r="K32" s="6" t="s">
        <v>14</v>
      </c>
    </row>
    <row r="33" spans="2:11" ht="24.75" x14ac:dyDescent="0.25">
      <c r="B33" s="22" t="s">
        <v>93</v>
      </c>
      <c r="C33" s="23" t="s">
        <v>94</v>
      </c>
      <c r="D33" s="24" t="s">
        <v>95</v>
      </c>
      <c r="E33" s="25" t="s">
        <v>224</v>
      </c>
      <c r="F33" s="26" t="s">
        <v>255</v>
      </c>
      <c r="G33" s="7">
        <v>45657</v>
      </c>
      <c r="H33" s="27">
        <v>236000</v>
      </c>
      <c r="I33" s="19">
        <f t="shared" si="0"/>
        <v>236000</v>
      </c>
      <c r="J33" s="5">
        <f t="shared" si="1"/>
        <v>0</v>
      </c>
      <c r="K33" s="6" t="s">
        <v>14</v>
      </c>
    </row>
    <row r="34" spans="2:11" ht="24.75" x14ac:dyDescent="0.25">
      <c r="B34" s="22" t="s">
        <v>96</v>
      </c>
      <c r="C34" s="23" t="s">
        <v>97</v>
      </c>
      <c r="D34" s="24" t="s">
        <v>98</v>
      </c>
      <c r="E34" s="25" t="s">
        <v>224</v>
      </c>
      <c r="F34" s="26" t="s">
        <v>256</v>
      </c>
      <c r="G34" s="7">
        <v>45657</v>
      </c>
      <c r="H34" s="27">
        <v>118000</v>
      </c>
      <c r="I34" s="19">
        <f t="shared" si="0"/>
        <v>118000</v>
      </c>
      <c r="J34" s="5">
        <f t="shared" si="1"/>
        <v>0</v>
      </c>
      <c r="K34" s="6" t="s">
        <v>14</v>
      </c>
    </row>
    <row r="35" spans="2:11" ht="24.75" x14ac:dyDescent="0.25">
      <c r="B35" s="22" t="s">
        <v>99</v>
      </c>
      <c r="C35" s="23" t="s">
        <v>100</v>
      </c>
      <c r="D35" s="24" t="s">
        <v>101</v>
      </c>
      <c r="E35" s="25" t="s">
        <v>224</v>
      </c>
      <c r="F35" s="26" t="s">
        <v>257</v>
      </c>
      <c r="G35" s="7">
        <v>45657</v>
      </c>
      <c r="H35" s="27">
        <v>236000</v>
      </c>
      <c r="I35" s="19">
        <f t="shared" si="0"/>
        <v>236000</v>
      </c>
      <c r="J35" s="5">
        <f t="shared" si="1"/>
        <v>0</v>
      </c>
      <c r="K35" s="6" t="s">
        <v>14</v>
      </c>
    </row>
    <row r="36" spans="2:11" ht="24.75" x14ac:dyDescent="0.25">
      <c r="B36" s="22" t="s">
        <v>102</v>
      </c>
      <c r="C36" s="23" t="s">
        <v>103</v>
      </c>
      <c r="D36" s="24" t="s">
        <v>104</v>
      </c>
      <c r="E36" s="25" t="s">
        <v>224</v>
      </c>
      <c r="F36" s="26" t="s">
        <v>258</v>
      </c>
      <c r="G36" s="7">
        <v>45657</v>
      </c>
      <c r="H36" s="27">
        <v>35400</v>
      </c>
      <c r="I36" s="19">
        <f t="shared" si="0"/>
        <v>35400</v>
      </c>
      <c r="J36" s="5">
        <f t="shared" si="1"/>
        <v>0</v>
      </c>
      <c r="K36" s="6" t="s">
        <v>14</v>
      </c>
    </row>
    <row r="37" spans="2:11" ht="24.75" x14ac:dyDescent="0.25">
      <c r="B37" s="22" t="s">
        <v>105</v>
      </c>
      <c r="C37" s="23" t="s">
        <v>106</v>
      </c>
      <c r="D37" s="24" t="s">
        <v>107</v>
      </c>
      <c r="E37" s="25" t="s">
        <v>224</v>
      </c>
      <c r="F37" s="26" t="s">
        <v>259</v>
      </c>
      <c r="G37" s="7">
        <v>45657</v>
      </c>
      <c r="H37" s="27">
        <v>1180000</v>
      </c>
      <c r="I37" s="19">
        <f t="shared" si="0"/>
        <v>1180000</v>
      </c>
      <c r="J37" s="5">
        <f t="shared" si="1"/>
        <v>0</v>
      </c>
      <c r="K37" s="6" t="s">
        <v>14</v>
      </c>
    </row>
    <row r="38" spans="2:11" x14ac:dyDescent="0.25">
      <c r="B38" s="22" t="s">
        <v>108</v>
      </c>
      <c r="C38" s="23" t="s">
        <v>109</v>
      </c>
      <c r="D38" s="24" t="s">
        <v>110</v>
      </c>
      <c r="E38" s="25" t="s">
        <v>224</v>
      </c>
      <c r="F38" s="26" t="s">
        <v>260</v>
      </c>
      <c r="G38" s="7">
        <v>45657</v>
      </c>
      <c r="H38" s="27">
        <v>36253.360000000001</v>
      </c>
      <c r="I38" s="19">
        <f t="shared" si="0"/>
        <v>36253.360000000001</v>
      </c>
      <c r="J38" s="5">
        <f t="shared" si="1"/>
        <v>0</v>
      </c>
      <c r="K38" s="6" t="s">
        <v>14</v>
      </c>
    </row>
    <row r="39" spans="2:11" ht="24.75" x14ac:dyDescent="0.25">
      <c r="B39" s="22" t="s">
        <v>44</v>
      </c>
      <c r="C39" s="23" t="s">
        <v>45</v>
      </c>
      <c r="D39" s="24" t="s">
        <v>111</v>
      </c>
      <c r="E39" s="25" t="s">
        <v>224</v>
      </c>
      <c r="F39" s="26" t="s">
        <v>261</v>
      </c>
      <c r="G39" s="7">
        <v>45657</v>
      </c>
      <c r="H39" s="27">
        <v>5380.8</v>
      </c>
      <c r="I39" s="19">
        <f t="shared" si="0"/>
        <v>5380.8</v>
      </c>
      <c r="J39" s="5">
        <f t="shared" si="1"/>
        <v>0</v>
      </c>
      <c r="K39" s="6" t="s">
        <v>14</v>
      </c>
    </row>
    <row r="40" spans="2:11" ht="24.75" x14ac:dyDescent="0.25">
      <c r="B40" s="22" t="s">
        <v>112</v>
      </c>
      <c r="C40" s="23" t="s">
        <v>113</v>
      </c>
      <c r="D40" s="24" t="s">
        <v>114</v>
      </c>
      <c r="E40" s="25" t="s">
        <v>224</v>
      </c>
      <c r="F40" s="26" t="s">
        <v>262</v>
      </c>
      <c r="G40" s="7">
        <v>45657</v>
      </c>
      <c r="H40" s="27">
        <v>70800</v>
      </c>
      <c r="I40" s="19">
        <f t="shared" si="0"/>
        <v>70800</v>
      </c>
      <c r="J40" s="5">
        <f t="shared" si="1"/>
        <v>0</v>
      </c>
      <c r="K40" s="6" t="s">
        <v>14</v>
      </c>
    </row>
    <row r="41" spans="2:11" ht="24.75" x14ac:dyDescent="0.25">
      <c r="B41" s="22" t="s">
        <v>44</v>
      </c>
      <c r="C41" s="23" t="s">
        <v>45</v>
      </c>
      <c r="D41" s="24" t="s">
        <v>115</v>
      </c>
      <c r="E41" s="25" t="s">
        <v>224</v>
      </c>
      <c r="F41" s="26" t="s">
        <v>263</v>
      </c>
      <c r="G41" s="7">
        <v>45657</v>
      </c>
      <c r="H41" s="27">
        <v>31825</v>
      </c>
      <c r="I41" s="19">
        <f t="shared" si="0"/>
        <v>31825</v>
      </c>
      <c r="J41" s="5">
        <f t="shared" si="1"/>
        <v>0</v>
      </c>
      <c r="K41" s="6" t="s">
        <v>14</v>
      </c>
    </row>
    <row r="42" spans="2:11" ht="24.75" x14ac:dyDescent="0.25">
      <c r="B42" s="22" t="s">
        <v>116</v>
      </c>
      <c r="C42" s="23" t="s">
        <v>117</v>
      </c>
      <c r="D42" s="24" t="s">
        <v>118</v>
      </c>
      <c r="E42" s="25" t="s">
        <v>225</v>
      </c>
      <c r="F42" s="26" t="s">
        <v>264</v>
      </c>
      <c r="G42" s="7">
        <v>45657</v>
      </c>
      <c r="H42" s="27">
        <v>94400</v>
      </c>
      <c r="I42" s="19">
        <f t="shared" si="0"/>
        <v>94400</v>
      </c>
      <c r="J42" s="5">
        <f t="shared" si="1"/>
        <v>0</v>
      </c>
      <c r="K42" s="6" t="s">
        <v>14</v>
      </c>
    </row>
    <row r="43" spans="2:11" ht="24.75" x14ac:dyDescent="0.25">
      <c r="B43" s="22" t="s">
        <v>119</v>
      </c>
      <c r="C43" s="23" t="s">
        <v>120</v>
      </c>
      <c r="D43" s="24" t="s">
        <v>121</v>
      </c>
      <c r="E43" s="25" t="s">
        <v>225</v>
      </c>
      <c r="F43" s="26" t="s">
        <v>265</v>
      </c>
      <c r="G43" s="7">
        <v>45657</v>
      </c>
      <c r="H43" s="27">
        <v>94400</v>
      </c>
      <c r="I43" s="19">
        <f t="shared" si="0"/>
        <v>94400</v>
      </c>
      <c r="J43" s="5">
        <f t="shared" si="1"/>
        <v>0</v>
      </c>
      <c r="K43" s="6" t="s">
        <v>14</v>
      </c>
    </row>
    <row r="44" spans="2:11" ht="36.75" x14ac:dyDescent="0.25">
      <c r="B44" s="22" t="s">
        <v>122</v>
      </c>
      <c r="C44" s="23" t="s">
        <v>123</v>
      </c>
      <c r="D44" s="24" t="s">
        <v>124</v>
      </c>
      <c r="E44" s="25" t="s">
        <v>226</v>
      </c>
      <c r="F44" s="26" t="s">
        <v>266</v>
      </c>
      <c r="G44" s="7">
        <v>45657</v>
      </c>
      <c r="H44" s="27">
        <v>182584.11</v>
      </c>
      <c r="I44" s="19">
        <f t="shared" si="0"/>
        <v>182584.11</v>
      </c>
      <c r="J44" s="5">
        <f t="shared" si="1"/>
        <v>0</v>
      </c>
      <c r="K44" s="6" t="s">
        <v>14</v>
      </c>
    </row>
    <row r="45" spans="2:11" ht="24.75" x14ac:dyDescent="0.25">
      <c r="B45" s="22" t="s">
        <v>125</v>
      </c>
      <c r="C45" s="23" t="s">
        <v>126</v>
      </c>
      <c r="D45" s="24" t="s">
        <v>127</v>
      </c>
      <c r="E45" s="25" t="s">
        <v>227</v>
      </c>
      <c r="F45" s="26" t="s">
        <v>267</v>
      </c>
      <c r="G45" s="7">
        <v>45657</v>
      </c>
      <c r="H45" s="27">
        <v>59000</v>
      </c>
      <c r="I45" s="19">
        <f t="shared" si="0"/>
        <v>59000</v>
      </c>
      <c r="J45" s="5">
        <f t="shared" si="1"/>
        <v>0</v>
      </c>
      <c r="K45" s="6" t="s">
        <v>14</v>
      </c>
    </row>
    <row r="46" spans="2:11" ht="24.75" x14ac:dyDescent="0.25">
      <c r="B46" s="22" t="s">
        <v>128</v>
      </c>
      <c r="C46" s="23" t="s">
        <v>129</v>
      </c>
      <c r="D46" s="24" t="s">
        <v>130</v>
      </c>
      <c r="E46" s="25" t="s">
        <v>227</v>
      </c>
      <c r="F46" s="26" t="s">
        <v>268</v>
      </c>
      <c r="G46" s="7">
        <v>45657</v>
      </c>
      <c r="H46" s="27">
        <v>47200</v>
      </c>
      <c r="I46" s="19">
        <f t="shared" si="0"/>
        <v>47200</v>
      </c>
      <c r="J46" s="5">
        <f t="shared" si="1"/>
        <v>0</v>
      </c>
      <c r="K46" s="6" t="s">
        <v>14</v>
      </c>
    </row>
    <row r="47" spans="2:11" ht="24.75" x14ac:dyDescent="0.25">
      <c r="B47" s="22" t="s">
        <v>131</v>
      </c>
      <c r="C47" s="23" t="s">
        <v>132</v>
      </c>
      <c r="D47" s="24" t="s">
        <v>133</v>
      </c>
      <c r="E47" s="25" t="s">
        <v>227</v>
      </c>
      <c r="F47" s="26" t="s">
        <v>269</v>
      </c>
      <c r="G47" s="7">
        <v>45657</v>
      </c>
      <c r="H47" s="27">
        <v>165200</v>
      </c>
      <c r="I47" s="19">
        <f t="shared" si="0"/>
        <v>165200</v>
      </c>
      <c r="J47" s="5">
        <f t="shared" si="1"/>
        <v>0</v>
      </c>
      <c r="K47" s="6" t="s">
        <v>14</v>
      </c>
    </row>
    <row r="48" spans="2:11" ht="24.75" x14ac:dyDescent="0.25">
      <c r="B48" s="22" t="s">
        <v>134</v>
      </c>
      <c r="C48" s="23" t="s">
        <v>135</v>
      </c>
      <c r="D48" s="24" t="s">
        <v>136</v>
      </c>
      <c r="E48" s="25" t="s">
        <v>227</v>
      </c>
      <c r="F48" s="26" t="s">
        <v>270</v>
      </c>
      <c r="G48" s="7">
        <v>45657</v>
      </c>
      <c r="H48" s="27">
        <v>94400</v>
      </c>
      <c r="I48" s="19">
        <f t="shared" si="0"/>
        <v>94400</v>
      </c>
      <c r="J48" s="5">
        <f t="shared" si="1"/>
        <v>0</v>
      </c>
      <c r="K48" s="6" t="s">
        <v>14</v>
      </c>
    </row>
    <row r="49" spans="2:11" ht="24.75" x14ac:dyDescent="0.25">
      <c r="B49" s="22" t="s">
        <v>137</v>
      </c>
      <c r="C49" s="23" t="s">
        <v>138</v>
      </c>
      <c r="D49" s="24" t="s">
        <v>139</v>
      </c>
      <c r="E49" s="25" t="s">
        <v>227</v>
      </c>
      <c r="F49" s="26" t="s">
        <v>271</v>
      </c>
      <c r="G49" s="7">
        <v>45657</v>
      </c>
      <c r="H49" s="27">
        <v>354000</v>
      </c>
      <c r="I49" s="19">
        <f t="shared" si="0"/>
        <v>354000</v>
      </c>
      <c r="J49" s="5">
        <f t="shared" si="1"/>
        <v>0</v>
      </c>
      <c r="K49" s="6" t="s">
        <v>14</v>
      </c>
    </row>
    <row r="50" spans="2:11" ht="36.75" x14ac:dyDescent="0.25">
      <c r="B50" s="22" t="s">
        <v>140</v>
      </c>
      <c r="C50" s="23" t="s">
        <v>141</v>
      </c>
      <c r="D50" s="24" t="s">
        <v>142</v>
      </c>
      <c r="E50" s="25" t="s">
        <v>227</v>
      </c>
      <c r="F50" s="26" t="s">
        <v>272</v>
      </c>
      <c r="G50" s="7">
        <v>45657</v>
      </c>
      <c r="H50" s="27">
        <v>354000</v>
      </c>
      <c r="I50" s="19">
        <f t="shared" si="0"/>
        <v>354000</v>
      </c>
      <c r="J50" s="5">
        <f t="shared" si="1"/>
        <v>0</v>
      </c>
      <c r="K50" s="6" t="s">
        <v>14</v>
      </c>
    </row>
    <row r="51" spans="2:11" ht="24.75" x14ac:dyDescent="0.25">
      <c r="B51" s="22" t="s">
        <v>143</v>
      </c>
      <c r="C51" s="23" t="s">
        <v>144</v>
      </c>
      <c r="D51" s="24" t="s">
        <v>145</v>
      </c>
      <c r="E51" s="25" t="s">
        <v>227</v>
      </c>
      <c r="F51" s="26" t="s">
        <v>273</v>
      </c>
      <c r="G51" s="7">
        <v>45657</v>
      </c>
      <c r="H51" s="27">
        <v>236000</v>
      </c>
      <c r="I51" s="19">
        <f t="shared" si="0"/>
        <v>236000</v>
      </c>
      <c r="J51" s="5">
        <f t="shared" si="1"/>
        <v>0</v>
      </c>
      <c r="K51" s="6" t="s">
        <v>14</v>
      </c>
    </row>
    <row r="52" spans="2:11" ht="24.75" x14ac:dyDescent="0.25">
      <c r="B52" s="22" t="s">
        <v>146</v>
      </c>
      <c r="C52" s="23" t="s">
        <v>147</v>
      </c>
      <c r="D52" s="24" t="s">
        <v>148</v>
      </c>
      <c r="E52" s="25" t="s">
        <v>227</v>
      </c>
      <c r="F52" s="26" t="s">
        <v>274</v>
      </c>
      <c r="G52" s="7">
        <v>45657</v>
      </c>
      <c r="H52" s="27">
        <v>59000</v>
      </c>
      <c r="I52" s="19">
        <f t="shared" si="0"/>
        <v>59000</v>
      </c>
      <c r="J52" s="5">
        <f t="shared" si="1"/>
        <v>0</v>
      </c>
      <c r="K52" s="6" t="s">
        <v>14</v>
      </c>
    </row>
    <row r="53" spans="2:11" ht="24.75" x14ac:dyDescent="0.25">
      <c r="B53" s="22" t="s">
        <v>149</v>
      </c>
      <c r="C53" s="23" t="s">
        <v>150</v>
      </c>
      <c r="D53" s="24" t="s">
        <v>151</v>
      </c>
      <c r="E53" s="25" t="s">
        <v>227</v>
      </c>
      <c r="F53" s="26" t="s">
        <v>275</v>
      </c>
      <c r="G53" s="7">
        <v>45657</v>
      </c>
      <c r="H53" s="27">
        <v>236000</v>
      </c>
      <c r="I53" s="19">
        <f t="shared" si="0"/>
        <v>236000</v>
      </c>
      <c r="J53" s="5">
        <f t="shared" si="1"/>
        <v>0</v>
      </c>
      <c r="K53" s="6" t="s">
        <v>14</v>
      </c>
    </row>
    <row r="54" spans="2:11" ht="24.75" x14ac:dyDescent="0.25">
      <c r="B54" s="22" t="s">
        <v>152</v>
      </c>
      <c r="C54" s="23" t="s">
        <v>153</v>
      </c>
      <c r="D54" s="24" t="s">
        <v>154</v>
      </c>
      <c r="E54" s="25" t="s">
        <v>227</v>
      </c>
      <c r="F54" s="26" t="s">
        <v>276</v>
      </c>
      <c r="G54" s="7">
        <v>45657</v>
      </c>
      <c r="H54" s="27">
        <v>82600</v>
      </c>
      <c r="I54" s="19">
        <f t="shared" si="0"/>
        <v>82600</v>
      </c>
      <c r="J54" s="5">
        <f t="shared" si="1"/>
        <v>0</v>
      </c>
      <c r="K54" s="6" t="s">
        <v>14</v>
      </c>
    </row>
    <row r="55" spans="2:11" ht="24.75" x14ac:dyDescent="0.25">
      <c r="B55" s="22" t="s">
        <v>18</v>
      </c>
      <c r="C55" s="23" t="s">
        <v>19</v>
      </c>
      <c r="D55" s="24" t="s">
        <v>155</v>
      </c>
      <c r="E55" s="25" t="s">
        <v>227</v>
      </c>
      <c r="F55" s="26" t="s">
        <v>277</v>
      </c>
      <c r="G55" s="7">
        <v>45657</v>
      </c>
      <c r="H55" s="27">
        <v>47200</v>
      </c>
      <c r="I55" s="19">
        <f t="shared" si="0"/>
        <v>47200</v>
      </c>
      <c r="J55" s="5">
        <f t="shared" si="1"/>
        <v>0</v>
      </c>
      <c r="K55" s="6" t="s">
        <v>14</v>
      </c>
    </row>
    <row r="56" spans="2:11" ht="24.75" x14ac:dyDescent="0.25">
      <c r="B56" s="22" t="s">
        <v>156</v>
      </c>
      <c r="C56" s="23" t="s">
        <v>157</v>
      </c>
      <c r="D56" s="24" t="s">
        <v>158</v>
      </c>
      <c r="E56" s="25" t="s">
        <v>227</v>
      </c>
      <c r="F56" s="26" t="s">
        <v>278</v>
      </c>
      <c r="G56" s="7">
        <v>45657</v>
      </c>
      <c r="H56" s="27">
        <v>141600</v>
      </c>
      <c r="I56" s="19">
        <f t="shared" si="0"/>
        <v>141600</v>
      </c>
      <c r="J56" s="5">
        <f t="shared" si="1"/>
        <v>0</v>
      </c>
      <c r="K56" s="6" t="s">
        <v>14</v>
      </c>
    </row>
    <row r="57" spans="2:11" ht="24.75" x14ac:dyDescent="0.25">
      <c r="B57" s="22" t="s">
        <v>159</v>
      </c>
      <c r="C57" s="23" t="s">
        <v>160</v>
      </c>
      <c r="D57" s="24" t="s">
        <v>161</v>
      </c>
      <c r="E57" s="25" t="s">
        <v>227</v>
      </c>
      <c r="F57" s="26" t="s">
        <v>279</v>
      </c>
      <c r="G57" s="7">
        <v>45657</v>
      </c>
      <c r="H57" s="27">
        <v>236000</v>
      </c>
      <c r="I57" s="19">
        <f t="shared" si="0"/>
        <v>236000</v>
      </c>
      <c r="J57" s="5">
        <f t="shared" si="1"/>
        <v>0</v>
      </c>
      <c r="K57" s="6" t="s">
        <v>14</v>
      </c>
    </row>
    <row r="58" spans="2:11" ht="24.75" x14ac:dyDescent="0.25">
      <c r="B58" s="22" t="s">
        <v>162</v>
      </c>
      <c r="C58" s="23" t="s">
        <v>163</v>
      </c>
      <c r="D58" s="24" t="s">
        <v>164</v>
      </c>
      <c r="E58" s="25" t="s">
        <v>227</v>
      </c>
      <c r="F58" s="26" t="s">
        <v>280</v>
      </c>
      <c r="G58" s="7">
        <v>45657</v>
      </c>
      <c r="H58" s="27">
        <v>708000</v>
      </c>
      <c r="I58" s="19">
        <f t="shared" si="0"/>
        <v>708000</v>
      </c>
      <c r="J58" s="5">
        <f t="shared" si="1"/>
        <v>0</v>
      </c>
      <c r="K58" s="6" t="s">
        <v>14</v>
      </c>
    </row>
    <row r="59" spans="2:11" ht="24.75" x14ac:dyDescent="0.25">
      <c r="B59" s="22" t="s">
        <v>165</v>
      </c>
      <c r="C59" s="23" t="s">
        <v>166</v>
      </c>
      <c r="D59" s="24" t="s">
        <v>167</v>
      </c>
      <c r="E59" s="25" t="s">
        <v>227</v>
      </c>
      <c r="F59" s="26" t="s">
        <v>281</v>
      </c>
      <c r="G59" s="7">
        <v>45657</v>
      </c>
      <c r="H59" s="27">
        <v>708000</v>
      </c>
      <c r="I59" s="19">
        <f t="shared" si="0"/>
        <v>708000</v>
      </c>
      <c r="J59" s="5">
        <f t="shared" si="1"/>
        <v>0</v>
      </c>
      <c r="K59" s="6" t="s">
        <v>14</v>
      </c>
    </row>
    <row r="60" spans="2:11" ht="24.75" x14ac:dyDescent="0.25">
      <c r="B60" s="22" t="s">
        <v>168</v>
      </c>
      <c r="C60" s="23" t="s">
        <v>169</v>
      </c>
      <c r="D60" s="24" t="s">
        <v>170</v>
      </c>
      <c r="E60" s="25" t="s">
        <v>227</v>
      </c>
      <c r="F60" s="26" t="s">
        <v>282</v>
      </c>
      <c r="G60" s="7">
        <v>45657</v>
      </c>
      <c r="H60" s="27">
        <v>70800</v>
      </c>
      <c r="I60" s="19">
        <f t="shared" si="0"/>
        <v>70800</v>
      </c>
      <c r="J60" s="5">
        <f t="shared" si="1"/>
        <v>0</v>
      </c>
      <c r="K60" s="6" t="s">
        <v>14</v>
      </c>
    </row>
    <row r="61" spans="2:11" ht="24.75" x14ac:dyDescent="0.25">
      <c r="B61" s="22" t="s">
        <v>171</v>
      </c>
      <c r="C61" s="23" t="s">
        <v>172</v>
      </c>
      <c r="D61" s="24" t="s">
        <v>173</v>
      </c>
      <c r="E61" s="25" t="s">
        <v>227</v>
      </c>
      <c r="F61" s="26" t="s">
        <v>283</v>
      </c>
      <c r="G61" s="7">
        <v>45657</v>
      </c>
      <c r="H61" s="27">
        <v>82600</v>
      </c>
      <c r="I61" s="19">
        <f t="shared" si="0"/>
        <v>82600</v>
      </c>
      <c r="J61" s="5">
        <f t="shared" si="1"/>
        <v>0</v>
      </c>
      <c r="K61" s="6" t="s">
        <v>14</v>
      </c>
    </row>
    <row r="62" spans="2:11" ht="24.75" x14ac:dyDescent="0.25">
      <c r="B62" s="22" t="s">
        <v>174</v>
      </c>
      <c r="C62" s="23" t="s">
        <v>175</v>
      </c>
      <c r="D62" s="24" t="s">
        <v>176</v>
      </c>
      <c r="E62" s="25" t="s">
        <v>227</v>
      </c>
      <c r="F62" s="26" t="s">
        <v>284</v>
      </c>
      <c r="G62" s="7">
        <v>45657</v>
      </c>
      <c r="H62" s="27">
        <v>70800</v>
      </c>
      <c r="I62" s="19">
        <f t="shared" si="0"/>
        <v>70800</v>
      </c>
      <c r="J62" s="5">
        <f t="shared" ref="J62:J77" si="2">+H62-I62</f>
        <v>0</v>
      </c>
      <c r="K62" s="6" t="s">
        <v>14</v>
      </c>
    </row>
    <row r="63" spans="2:11" ht="24.75" x14ac:dyDescent="0.25">
      <c r="B63" s="22" t="s">
        <v>177</v>
      </c>
      <c r="C63" s="23" t="s">
        <v>178</v>
      </c>
      <c r="D63" s="24" t="s">
        <v>179</v>
      </c>
      <c r="E63" s="25" t="s">
        <v>227</v>
      </c>
      <c r="F63" s="26" t="s">
        <v>285</v>
      </c>
      <c r="G63" s="7">
        <v>45657</v>
      </c>
      <c r="H63" s="27">
        <v>94400</v>
      </c>
      <c r="I63" s="19">
        <f t="shared" si="0"/>
        <v>94400</v>
      </c>
      <c r="J63" s="5">
        <f t="shared" si="2"/>
        <v>0</v>
      </c>
      <c r="K63" s="6" t="s">
        <v>14</v>
      </c>
    </row>
    <row r="64" spans="2:11" ht="24.75" x14ac:dyDescent="0.25">
      <c r="B64" s="22" t="s">
        <v>180</v>
      </c>
      <c r="C64" s="23" t="s">
        <v>181</v>
      </c>
      <c r="D64" s="24" t="s">
        <v>182</v>
      </c>
      <c r="E64" s="25" t="s">
        <v>227</v>
      </c>
      <c r="F64" s="26" t="s">
        <v>286</v>
      </c>
      <c r="G64" s="7">
        <v>45657</v>
      </c>
      <c r="H64" s="27">
        <v>236000</v>
      </c>
      <c r="I64" s="19">
        <f t="shared" si="0"/>
        <v>236000</v>
      </c>
      <c r="J64" s="5">
        <f t="shared" si="2"/>
        <v>0</v>
      </c>
      <c r="K64" s="6" t="s">
        <v>14</v>
      </c>
    </row>
    <row r="65" spans="2:11" ht="24.75" x14ac:dyDescent="0.25">
      <c r="B65" s="22" t="s">
        <v>183</v>
      </c>
      <c r="C65" s="23" t="s">
        <v>184</v>
      </c>
      <c r="D65" s="24" t="s">
        <v>185</v>
      </c>
      <c r="E65" s="25" t="s">
        <v>227</v>
      </c>
      <c r="F65" s="26" t="s">
        <v>287</v>
      </c>
      <c r="G65" s="7">
        <v>45657</v>
      </c>
      <c r="H65" s="27">
        <v>59000</v>
      </c>
      <c r="I65" s="19">
        <f t="shared" si="0"/>
        <v>59000</v>
      </c>
      <c r="J65" s="5">
        <f t="shared" si="2"/>
        <v>0</v>
      </c>
      <c r="K65" s="6" t="s">
        <v>14</v>
      </c>
    </row>
    <row r="66" spans="2:11" ht="24.75" x14ac:dyDescent="0.25">
      <c r="B66" s="22" t="s">
        <v>186</v>
      </c>
      <c r="C66" s="23" t="s">
        <v>187</v>
      </c>
      <c r="D66" s="24" t="s">
        <v>188</v>
      </c>
      <c r="E66" s="25" t="s">
        <v>227</v>
      </c>
      <c r="F66" s="26" t="s">
        <v>288</v>
      </c>
      <c r="G66" s="7">
        <v>45657</v>
      </c>
      <c r="H66" s="27">
        <v>236000</v>
      </c>
      <c r="I66" s="19">
        <f t="shared" ref="I66:I77" si="3">+H66</f>
        <v>236000</v>
      </c>
      <c r="J66" s="5">
        <f t="shared" si="2"/>
        <v>0</v>
      </c>
      <c r="K66" s="6" t="s">
        <v>14</v>
      </c>
    </row>
    <row r="67" spans="2:11" ht="24.75" x14ac:dyDescent="0.25">
      <c r="B67" s="22" t="s">
        <v>189</v>
      </c>
      <c r="C67" s="23" t="s">
        <v>190</v>
      </c>
      <c r="D67" s="24" t="s">
        <v>191</v>
      </c>
      <c r="E67" s="25" t="s">
        <v>228</v>
      </c>
      <c r="F67" s="26" t="s">
        <v>289</v>
      </c>
      <c r="G67" s="7">
        <v>45657</v>
      </c>
      <c r="H67" s="27">
        <v>27848</v>
      </c>
      <c r="I67" s="19">
        <f t="shared" si="3"/>
        <v>27848</v>
      </c>
      <c r="J67" s="5">
        <f t="shared" si="2"/>
        <v>0</v>
      </c>
      <c r="K67" s="6" t="s">
        <v>14</v>
      </c>
    </row>
    <row r="68" spans="2:11" ht="24.75" x14ac:dyDescent="0.25">
      <c r="B68" s="22" t="s">
        <v>192</v>
      </c>
      <c r="C68" s="23" t="s">
        <v>193</v>
      </c>
      <c r="D68" s="24" t="s">
        <v>194</v>
      </c>
      <c r="E68" s="25" t="s">
        <v>229</v>
      </c>
      <c r="F68" s="26" t="s">
        <v>290</v>
      </c>
      <c r="G68" s="7">
        <v>45657</v>
      </c>
      <c r="H68" s="27">
        <v>47200</v>
      </c>
      <c r="I68" s="19">
        <f t="shared" si="3"/>
        <v>47200</v>
      </c>
      <c r="J68" s="5">
        <f t="shared" si="2"/>
        <v>0</v>
      </c>
      <c r="K68" s="6" t="s">
        <v>14</v>
      </c>
    </row>
    <row r="69" spans="2:11" ht="24.75" x14ac:dyDescent="0.25">
      <c r="B69" s="22" t="s">
        <v>195</v>
      </c>
      <c r="C69" s="23" t="s">
        <v>196</v>
      </c>
      <c r="D69" s="24" t="s">
        <v>197</v>
      </c>
      <c r="E69" s="25" t="s">
        <v>229</v>
      </c>
      <c r="F69" s="26" t="s">
        <v>291</v>
      </c>
      <c r="G69" s="7">
        <v>45657</v>
      </c>
      <c r="H69" s="27">
        <v>18812.580000000002</v>
      </c>
      <c r="I69" s="19">
        <f t="shared" si="3"/>
        <v>18812.580000000002</v>
      </c>
      <c r="J69" s="5">
        <f t="shared" si="2"/>
        <v>0</v>
      </c>
      <c r="K69" s="6" t="s">
        <v>14</v>
      </c>
    </row>
    <row r="70" spans="2:11" ht="24.75" x14ac:dyDescent="0.25">
      <c r="B70" s="22" t="s">
        <v>22</v>
      </c>
      <c r="C70" s="23" t="s">
        <v>23</v>
      </c>
      <c r="D70" s="24" t="s">
        <v>198</v>
      </c>
      <c r="E70" s="25" t="s">
        <v>229</v>
      </c>
      <c r="F70" s="26" t="s">
        <v>292</v>
      </c>
      <c r="G70" s="7">
        <v>45657</v>
      </c>
      <c r="H70" s="27">
        <v>25665</v>
      </c>
      <c r="I70" s="19">
        <f t="shared" si="3"/>
        <v>25665</v>
      </c>
      <c r="J70" s="5">
        <f t="shared" si="2"/>
        <v>0</v>
      </c>
      <c r="K70" s="6" t="s">
        <v>14</v>
      </c>
    </row>
    <row r="71" spans="2:11" ht="24.75" x14ac:dyDescent="0.25">
      <c r="B71" s="22" t="s">
        <v>199</v>
      </c>
      <c r="C71" s="23" t="s">
        <v>200</v>
      </c>
      <c r="D71" s="24" t="s">
        <v>201</v>
      </c>
      <c r="E71" s="25" t="s">
        <v>229</v>
      </c>
      <c r="F71" s="26" t="s">
        <v>293</v>
      </c>
      <c r="G71" s="7">
        <v>45657</v>
      </c>
      <c r="H71" s="27">
        <v>35400</v>
      </c>
      <c r="I71" s="19">
        <f t="shared" si="3"/>
        <v>35400</v>
      </c>
      <c r="J71" s="5">
        <f t="shared" si="2"/>
        <v>0</v>
      </c>
      <c r="K71" s="6" t="s">
        <v>14</v>
      </c>
    </row>
    <row r="72" spans="2:11" ht="24.75" x14ac:dyDescent="0.25">
      <c r="B72" s="22" t="s">
        <v>202</v>
      </c>
      <c r="C72" s="23" t="s">
        <v>203</v>
      </c>
      <c r="D72" s="24" t="s">
        <v>204</v>
      </c>
      <c r="E72" s="25" t="s">
        <v>230</v>
      </c>
      <c r="F72" s="26" t="s">
        <v>294</v>
      </c>
      <c r="G72" s="7">
        <v>45657</v>
      </c>
      <c r="H72" s="27">
        <v>354000</v>
      </c>
      <c r="I72" s="19">
        <f t="shared" si="3"/>
        <v>354000</v>
      </c>
      <c r="J72" s="5">
        <f t="shared" si="2"/>
        <v>0</v>
      </c>
      <c r="K72" s="6" t="s">
        <v>14</v>
      </c>
    </row>
    <row r="73" spans="2:11" ht="36.75" x14ac:dyDescent="0.25">
      <c r="B73" s="22" t="s">
        <v>205</v>
      </c>
      <c r="C73" s="23" t="s">
        <v>206</v>
      </c>
      <c r="D73" s="24" t="s">
        <v>207</v>
      </c>
      <c r="E73" s="25" t="s">
        <v>230</v>
      </c>
      <c r="F73" s="26" t="s">
        <v>295</v>
      </c>
      <c r="G73" s="7">
        <v>45657</v>
      </c>
      <c r="H73" s="27">
        <v>13440</v>
      </c>
      <c r="I73" s="19">
        <f t="shared" si="3"/>
        <v>13440</v>
      </c>
      <c r="J73" s="5">
        <f t="shared" si="2"/>
        <v>0</v>
      </c>
      <c r="K73" s="6" t="s">
        <v>14</v>
      </c>
    </row>
    <row r="74" spans="2:11" ht="24.75" x14ac:dyDescent="0.25">
      <c r="B74" s="22" t="s">
        <v>208</v>
      </c>
      <c r="C74" s="23" t="s">
        <v>209</v>
      </c>
      <c r="D74" s="24" t="s">
        <v>210</v>
      </c>
      <c r="E74" s="25" t="s">
        <v>230</v>
      </c>
      <c r="F74" s="26" t="s">
        <v>296</v>
      </c>
      <c r="G74" s="7">
        <v>45657</v>
      </c>
      <c r="H74" s="27">
        <v>94400</v>
      </c>
      <c r="I74" s="19">
        <f t="shared" si="3"/>
        <v>94400</v>
      </c>
      <c r="J74" s="5">
        <f t="shared" si="2"/>
        <v>0</v>
      </c>
      <c r="K74" s="6" t="s">
        <v>14</v>
      </c>
    </row>
    <row r="75" spans="2:11" ht="24.75" x14ac:dyDescent="0.25">
      <c r="B75" s="22" t="s">
        <v>211</v>
      </c>
      <c r="C75" s="23" t="s">
        <v>212</v>
      </c>
      <c r="D75" s="24" t="s">
        <v>213</v>
      </c>
      <c r="E75" s="25" t="s">
        <v>230</v>
      </c>
      <c r="F75" s="26" t="s">
        <v>297</v>
      </c>
      <c r="G75" s="7">
        <v>45657</v>
      </c>
      <c r="H75" s="27">
        <v>236000</v>
      </c>
      <c r="I75" s="19">
        <f t="shared" si="3"/>
        <v>236000</v>
      </c>
      <c r="J75" s="5">
        <f t="shared" si="2"/>
        <v>0</v>
      </c>
      <c r="K75" s="6" t="s">
        <v>14</v>
      </c>
    </row>
    <row r="76" spans="2:11" ht="24.75" x14ac:dyDescent="0.25">
      <c r="B76" s="22" t="s">
        <v>214</v>
      </c>
      <c r="C76" s="23" t="s">
        <v>215</v>
      </c>
      <c r="D76" s="24" t="s">
        <v>216</v>
      </c>
      <c r="E76" s="25" t="s">
        <v>230</v>
      </c>
      <c r="F76" s="26" t="s">
        <v>298</v>
      </c>
      <c r="G76" s="7">
        <v>45657</v>
      </c>
      <c r="H76" s="27">
        <v>59000</v>
      </c>
      <c r="I76" s="19">
        <f t="shared" si="3"/>
        <v>59000</v>
      </c>
      <c r="J76" s="5">
        <f t="shared" si="2"/>
        <v>0</v>
      </c>
      <c r="K76" s="6" t="s">
        <v>14</v>
      </c>
    </row>
    <row r="77" spans="2:11" ht="24.75" x14ac:dyDescent="0.25">
      <c r="B77" s="22" t="s">
        <v>217</v>
      </c>
      <c r="C77" s="23" t="s">
        <v>218</v>
      </c>
      <c r="D77" s="24" t="s">
        <v>219</v>
      </c>
      <c r="E77" s="25" t="s">
        <v>231</v>
      </c>
      <c r="F77" s="26" t="s">
        <v>299</v>
      </c>
      <c r="G77" s="7">
        <v>45657</v>
      </c>
      <c r="H77" s="27">
        <v>10812.69</v>
      </c>
      <c r="I77" s="19">
        <f t="shared" si="3"/>
        <v>10812.69</v>
      </c>
      <c r="J77" s="5">
        <f t="shared" si="2"/>
        <v>0</v>
      </c>
      <c r="K77" s="6" t="s">
        <v>14</v>
      </c>
    </row>
    <row r="78" spans="2:11" x14ac:dyDescent="0.25">
      <c r="B78" s="9"/>
      <c r="C78" s="9"/>
      <c r="D78" s="9"/>
      <c r="E78" s="8"/>
      <c r="F78" s="12"/>
      <c r="G78" s="20" t="s">
        <v>15</v>
      </c>
      <c r="H78" s="21">
        <f>SUM(H10:H77)</f>
        <v>10365782.33</v>
      </c>
      <c r="I78" s="21">
        <f>SUM(I10:I77)</f>
        <v>10365782.33</v>
      </c>
      <c r="J78" s="12"/>
      <c r="K78" s="8"/>
    </row>
    <row r="85" spans="3:9" ht="15" customHeight="1" x14ac:dyDescent="0.25">
      <c r="C85" s="17" t="s">
        <v>28</v>
      </c>
      <c r="D85" s="13"/>
      <c r="E85" s="10"/>
      <c r="F85" s="14" t="s">
        <v>29</v>
      </c>
      <c r="G85" s="14"/>
      <c r="H85" s="14"/>
      <c r="I85" s="14"/>
    </row>
    <row r="86" spans="3:9" x14ac:dyDescent="0.25">
      <c r="C86" s="18" t="s">
        <v>16</v>
      </c>
      <c r="D86" s="15"/>
      <c r="E86" s="10"/>
      <c r="F86" s="16" t="s">
        <v>30</v>
      </c>
      <c r="G86" s="16"/>
      <c r="H86" s="16"/>
      <c r="I86" s="16"/>
    </row>
    <row r="87" spans="3:9" ht="15" customHeight="1" x14ac:dyDescent="0.25">
      <c r="C87" s="17" t="s">
        <v>17</v>
      </c>
      <c r="D87" s="13"/>
      <c r="E87" s="10"/>
      <c r="F87" s="11" t="s">
        <v>31</v>
      </c>
      <c r="G87" s="11"/>
      <c r="H87" s="11"/>
      <c r="I87" s="11"/>
    </row>
  </sheetData>
  <mergeCells count="5">
    <mergeCell ref="B3:K3"/>
    <mergeCell ref="B4:K4"/>
    <mergeCell ref="B5:K5"/>
    <mergeCell ref="B6:K6"/>
    <mergeCell ref="B7:K7"/>
  </mergeCells>
  <pageMargins left="0.23622047244094491" right="0.23622047244094491" top="0.74803149606299213" bottom="0.74803149606299213" header="0.31496062992125984" footer="0.31496062992125984"/>
  <pageSetup paperSize="5" scale="84" fitToHeight="0" orientation="landscape" horizontalDpi="4294967293" r:id="rId1"/>
  <headerFooter>
    <oddHeader xml:space="preserve">&amp;C
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2024-10-03T16:02:02Z</cp:lastPrinted>
  <dcterms:created xsi:type="dcterms:W3CDTF">2023-01-04T18:48:09Z</dcterms:created>
  <dcterms:modified xsi:type="dcterms:W3CDTF">2024-10-07T14:45:52Z</dcterms:modified>
  <cp:category/>
  <cp:contentStatus/>
</cp:coreProperties>
</file>