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MARZO-2024/"/>
    </mc:Choice>
  </mc:AlternateContent>
  <xr:revisionPtr revIDLastSave="207" documentId="8_{B8030E87-5F7A-4996-9B4C-66F413534DAE}" xr6:coauthVersionLast="47" xr6:coauthVersionMax="47" xr10:uidLastSave="{3146D4E2-C9B7-4385-89DC-03401BA4F7F7}"/>
  <bookViews>
    <workbookView xWindow="-12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Hoja1!$C$7:$H$22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 l="1"/>
  <c r="J22" i="3" s="1"/>
</calcChain>
</file>

<file path=xl/sharedStrings.xml><?xml version="1.0" encoding="utf-8"?>
<sst xmlns="http://schemas.openxmlformats.org/spreadsheetml/2006/main" count="107" uniqueCount="81">
  <si>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</si>
  <si>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</si>
  <si>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</si>
  <si>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</si>
  <si>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</si>
  <si>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</si>
  <si>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</si>
  <si>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</si>
  <si>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</si>
  <si>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</si>
  <si>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</si>
  <si>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</si>
  <si>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</si>
  <si>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</si>
  <si>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</si>
  <si>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</si>
  <si>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</si>
  <si>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</si>
  <si>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</si>
  <si>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</si>
  <si>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</si>
  <si>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</si>
  <si>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</si>
  <si>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</si>
  <si>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00111308557</t>
  </si>
  <si>
    <t>YUMAILA SABBAGH KHOURY DE SANTANA</t>
  </si>
  <si>
    <t>101008067</t>
  </si>
  <si>
    <t>SANTO DOMINGO MOTORS COMPANY, SA</t>
  </si>
  <si>
    <t>101011149</t>
  </si>
  <si>
    <t>101026391</t>
  </si>
  <si>
    <t>DISTRIBUIDORA LAGARES SRL</t>
  </si>
  <si>
    <t>101503939</t>
  </si>
  <si>
    <t>AGUA PLANETA AZUL C POR A</t>
  </si>
  <si>
    <t>VIAMAR, SA</t>
  </si>
  <si>
    <t>AL 31 DE MARZO 2024</t>
  </si>
  <si>
    <t>101018941</t>
  </si>
  <si>
    <t>BONANZA DOMINICANA, SAS</t>
  </si>
  <si>
    <t>131588311</t>
  </si>
  <si>
    <t>AUTO SERVICIO AUTOMOTRIZ INTELIGENTE RD, AUTO SAI RD SRL</t>
  </si>
  <si>
    <t>130469334</t>
  </si>
  <si>
    <t>JG DIESEL, SRL</t>
  </si>
  <si>
    <t>101148691</t>
  </si>
  <si>
    <t>HYL, SA</t>
  </si>
  <si>
    <t>132003764</t>
  </si>
  <si>
    <t>GARENA, SRL</t>
  </si>
  <si>
    <t>132130847</t>
  </si>
  <si>
    <t>QUALIPLIERS, EIRL</t>
  </si>
  <si>
    <t>PAGO POR CONCEPTO SERVICIOS ALQUILER DE PARQUEOS PARA USO DE LOS COLABORADORES DE LA INSTITUCION. PERIODO FACTURADO 23/01/2024-22/02/2024. NCF:B1500001220.</t>
  </si>
  <si>
    <t>PAGO POR CONCEPTO ADQUISICION Y SERVICIOS INTALACION DE BATERIA AL VEHICULO DE LA INSTITUCION JEEP KIA SORENTO, PLACA: G621060. NCF:B1500014517</t>
  </si>
  <si>
    <t>PAGO POR CONCEPTO MANTENIMIENTO PREVENTIVO Y CORRECTIVO AL VEHICULO DE LA INSTITUCION MITSUBISHI 2022, PLACA L440837. NCF:B1500003448.</t>
  </si>
  <si>
    <t>PAGO POR CONCEPTO MANTENIMIENTO PREVENTIVO Y CORRECTIVO AL VEHICULO DE LA INSTITUCION CAMIONETA TOYOTA HILUX, PLACA: L372613. NO.ORDEN: DPP-2023-01325. NCF:B1500001276.</t>
  </si>
  <si>
    <t>PAGO POR CONCEPTO ADQUISICION DE COMBUSTIBLE (GASOIL OPTIMO) PARA USO DE LA PLANTA ELECTRICA DE LA INSTITUCION. NO.ORDEN: DPP-2024-00002. NCF:B1500000201.</t>
  </si>
  <si>
    <t>PAGO POR CONCEPTO SERVICIOS DE MANTENIMIENTO PREVENTIVO Y CORRECTIVO PARA EL VEHICULO DE LA INSTITUCION JEEP KIA SORENTO 2023, PLACA:G621074, CHASIS:KNARH81DBP5175374. NCF:B1500014633.</t>
  </si>
  <si>
    <t>PAGO POR CONCEPTO AQUISICION DE NEUMATICOS CON INSTALACION, ALINEACION Y BALANCEO INCLUIDA AL VEHICULO DE LA INSTITUCION CHEVROLET COLORADO 2018, PLACA:L456406. NO.ORDEN: DPP-2024-00029. NCF:B1500005734.</t>
  </si>
  <si>
    <t>PAGO POR CONCEPTO SERVICIOS ALQUILER LOCAL 3B, OFICINAS ADMINISTRATIVAS DE ESTA INSTITUCION. PERIODO FACTURADO 01/02/2024-29/02/2024. NO.CONTRATO: BS-0001352-2024. NCF:B1500000026.</t>
  </si>
  <si>
    <t>PAGO POR CONCEPTO SERVICIOS DE IMPRESION DE HOJAS PARA USO DE LA INSTITUCION. PERIODO FACTURADO 26/01/2024-19/02/2024. NCF:B1500007318.</t>
  </si>
  <si>
    <t>PAGO POR CONCEPTO ADQUISICION LLENADO BOTELLONES DE AGUA PURIFICADA PARA USO DE LA INSTITUCION. PERIODO FACTURADO FEBRERO/2024. NCF:B1500171325, B1500172250, B1500172516.</t>
  </si>
  <si>
    <t>PAGO POR CONCEPTO REPARACION Y MANTENIMIENTO CORRECTIVO AL VEHICULO CAMIONETA CHEVROLET DEL  AÑO 2022, PLACA: L450718, ORDEN: DPP-2023-01326, MEDIANTE EL PROCESO: DPP-DAF-CM-2023-0015. NCF: B1500027626.</t>
  </si>
  <si>
    <t>PAGO POR CONCEPTO ARTICULOS DE LIMPIEZA PARA USO DE LA INSTITUCION. REF:DPP-UC-CD-2024-0003. NCF:B1500000495.</t>
  </si>
  <si>
    <t>PAGO POR CONCEPTO ADQUISICION DE COMPRESOR DE AIRE PARA VEHICULO, CONO DE TRAFICO , ILUMINACION Y TRIANGULO DE SEGURIDAD PARA USO DE LOS VEHICULOS DE LA INSTITUCION. NCF:B1500000153.</t>
  </si>
  <si>
    <t>PAGO POR CONCEPTO ALQUILER LOCAL 3B PARA ALOJAMIENTO DE LAS OFICINAS ADMINISTRATIVAS DE LA DPP. PERIODO FACTURADO 01/03/2024-31/03/2024. CONTRATO: BS-0001352-2024. NCF:B1500000027.</t>
  </si>
  <si>
    <t>05/03/2024</t>
  </si>
  <si>
    <t>14/03/2024</t>
  </si>
  <si>
    <t>18/03/2024</t>
  </si>
  <si>
    <t>20/03/2024</t>
  </si>
  <si>
    <t>25/03/2024</t>
  </si>
  <si>
    <t>27/03/2024</t>
  </si>
  <si>
    <t>598</t>
  </si>
  <si>
    <t>599</t>
  </si>
  <si>
    <t>667</t>
  </si>
  <si>
    <t>668</t>
  </si>
  <si>
    <t>670</t>
  </si>
  <si>
    <t>671</t>
  </si>
  <si>
    <t>688</t>
  </si>
  <si>
    <t>701</t>
  </si>
  <si>
    <t>718</t>
  </si>
  <si>
    <t>719</t>
  </si>
  <si>
    <t>721</t>
  </si>
  <si>
    <t>722</t>
  </si>
  <si>
    <t>725</t>
  </si>
  <si>
    <t>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</si>
</sst>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ptos Narrow"/>
      <family val="2"/>
    </font>
    <font>
      <b/>
      <sz val="8"/>
      <color indexed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15" fontId="1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3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9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2</xdr:col>
      <xdr:colOff>1390448</xdr:colOff>
      <xdr:row>5</xdr:row>
      <xdr:rowOff>19129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571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0</xdr:row>
      <xdr:rowOff>9525</xdr:rowOff>
    </xdr:from>
    <xdr:to>
      <xdr:col>9</xdr:col>
      <xdr:colOff>370486</xdr:colOff>
      <xdr:row>4</xdr:row>
      <xdr:rowOff>162004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6625" y="9525"/>
          <a:ext cx="1951636" cy="9144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1:K31"/>
  <sheetViews>
    <sheetView tabSelected="1" topLeftCell="A10" workbookViewId="0">
      <selection activeCell="B1" sqref="B1:K32"/>
    </sheetView>
  </sheetViews>
  <sheetFormatPr baseColWidth="10" defaultColWidth="9.140625" defaultRowHeight="15" x14ac:dyDescent="0.25"/>
  <cols>
    <col min="1" max="1" width="20.85546875" customWidth="1"/>
    <col min="2" max="2" width="11.85546875" style="3" customWidth="1"/>
    <col min="3" max="3" width="36.140625" style="3" customWidth="1"/>
    <col min="4" max="4" width="66" style="3" customWidth="1"/>
    <col min="5" max="5" width="10.42578125" style="1" customWidth="1"/>
    <col min="6" max="6" width="10.28515625" style="1" customWidth="1"/>
    <col min="7" max="7" width="9.140625" customWidth="1"/>
    <col min="8" max="8" width="12.7109375" style="2" bestFit="1" customWidth="1"/>
    <col min="9" max="9" width="12.7109375" bestFit="1" customWidth="1"/>
    <col min="10" max="10" width="8.140625" bestFit="1" customWidth="1"/>
    <col min="11" max="11" width="6.5703125" style="1" bestFit="1" customWidth="1"/>
  </cols>
  <sheetData>
    <row r="1" spans="2:11" ht="15" customHeight="1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</row>
    <row r="2" spans="2:1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x14ac:dyDescent="0.25">
      <c r="B3" s="31" t="s">
        <v>2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x14ac:dyDescent="0.25">
      <c r="B4" s="31" t="s">
        <v>34</v>
      </c>
      <c r="C4" s="31"/>
      <c r="D4" s="31"/>
      <c r="E4" s="31"/>
      <c r="F4" s="31"/>
      <c r="G4" s="31"/>
      <c r="H4" s="31"/>
      <c r="I4" s="31"/>
      <c r="J4" s="31"/>
      <c r="K4" s="31"/>
    </row>
    <row r="5" spans="2:11" x14ac:dyDescent="0.2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</row>
    <row r="6" spans="2:11" x14ac:dyDescent="0.25">
      <c r="B6"/>
    </row>
    <row r="7" spans="2:11" ht="23.25" x14ac:dyDescent="0.25">
      <c r="B7" s="5" t="s">
        <v>4</v>
      </c>
      <c r="C7" s="5" t="s">
        <v>5</v>
      </c>
      <c r="D7" s="5" t="s">
        <v>6</v>
      </c>
      <c r="E7" s="5" t="s">
        <v>8</v>
      </c>
      <c r="F7" s="5" t="s">
        <v>7</v>
      </c>
      <c r="G7" s="5" t="s">
        <v>9</v>
      </c>
      <c r="H7" s="6" t="s">
        <v>10</v>
      </c>
      <c r="I7" s="6" t="s">
        <v>11</v>
      </c>
      <c r="J7" s="5" t="s">
        <v>12</v>
      </c>
      <c r="K7" s="5" t="s">
        <v>13</v>
      </c>
    </row>
    <row r="8" spans="2:11" ht="23.25" x14ac:dyDescent="0.25">
      <c r="B8" s="18" t="s">
        <v>29</v>
      </c>
      <c r="C8" s="26" t="s">
        <v>30</v>
      </c>
      <c r="D8" s="19" t="s">
        <v>47</v>
      </c>
      <c r="E8" s="18" t="s">
        <v>61</v>
      </c>
      <c r="F8" s="20" t="s">
        <v>67</v>
      </c>
      <c r="G8" s="13">
        <v>45657</v>
      </c>
      <c r="H8" s="21">
        <v>59000</v>
      </c>
      <c r="I8" s="15">
        <f t="shared" ref="I8:I22" si="0">+H8</f>
        <v>59000</v>
      </c>
      <c r="J8" s="8">
        <f t="shared" ref="J8:J22" si="1">+H8-I8</f>
        <v>0</v>
      </c>
      <c r="K8" s="9" t="s">
        <v>14</v>
      </c>
    </row>
    <row r="9" spans="2:11" ht="23.25" x14ac:dyDescent="0.25">
      <c r="B9" s="18" t="s">
        <v>28</v>
      </c>
      <c r="C9" s="26" t="s">
        <v>33</v>
      </c>
      <c r="D9" s="19" t="s">
        <v>48</v>
      </c>
      <c r="E9" s="18" t="s">
        <v>61</v>
      </c>
      <c r="F9" s="20" t="s">
        <v>68</v>
      </c>
      <c r="G9" s="13">
        <v>45657</v>
      </c>
      <c r="H9" s="21">
        <v>14182.24</v>
      </c>
      <c r="I9" s="15">
        <f t="shared" si="0"/>
        <v>14182.24</v>
      </c>
      <c r="J9" s="8">
        <f t="shared" si="1"/>
        <v>0</v>
      </c>
      <c r="K9" s="9" t="s">
        <v>14</v>
      </c>
    </row>
    <row r="10" spans="2:11" ht="23.25" x14ac:dyDescent="0.25">
      <c r="B10" s="18" t="s">
        <v>35</v>
      </c>
      <c r="C10" s="26" t="s">
        <v>36</v>
      </c>
      <c r="D10" s="19" t="s">
        <v>49</v>
      </c>
      <c r="E10" s="18" t="s">
        <v>62</v>
      </c>
      <c r="F10" s="20" t="s">
        <v>69</v>
      </c>
      <c r="G10" s="13">
        <v>45657</v>
      </c>
      <c r="H10" s="21">
        <v>34326.92</v>
      </c>
      <c r="I10" s="15">
        <f t="shared" si="0"/>
        <v>34326.92</v>
      </c>
      <c r="J10" s="8">
        <f t="shared" si="1"/>
        <v>0</v>
      </c>
      <c r="K10" s="9" t="s">
        <v>14</v>
      </c>
    </row>
    <row r="11" spans="2:11" ht="34.5" x14ac:dyDescent="0.25">
      <c r="B11" s="18" t="s">
        <v>37</v>
      </c>
      <c r="C11" s="26" t="s">
        <v>38</v>
      </c>
      <c r="D11" s="19" t="s">
        <v>50</v>
      </c>
      <c r="E11" s="18" t="s">
        <v>62</v>
      </c>
      <c r="F11" s="20" t="s">
        <v>70</v>
      </c>
      <c r="G11" s="13">
        <v>45657</v>
      </c>
      <c r="H11" s="21">
        <v>34385.199999999997</v>
      </c>
      <c r="I11" s="15">
        <f t="shared" si="0"/>
        <v>34385.199999999997</v>
      </c>
      <c r="J11" s="8">
        <f t="shared" si="1"/>
        <v>0</v>
      </c>
      <c r="K11" s="9" t="s">
        <v>14</v>
      </c>
    </row>
    <row r="12" spans="2:11" ht="23.25" x14ac:dyDescent="0.25">
      <c r="B12" s="18" t="s">
        <v>39</v>
      </c>
      <c r="C12" s="26" t="s">
        <v>40</v>
      </c>
      <c r="D12" s="19" t="s">
        <v>51</v>
      </c>
      <c r="E12" s="18" t="s">
        <v>62</v>
      </c>
      <c r="F12" s="20" t="s">
        <v>71</v>
      </c>
      <c r="G12" s="13">
        <v>45657</v>
      </c>
      <c r="H12" s="21">
        <v>20323.5</v>
      </c>
      <c r="I12" s="15">
        <f t="shared" si="0"/>
        <v>20323.5</v>
      </c>
      <c r="J12" s="8">
        <f t="shared" si="1"/>
        <v>0</v>
      </c>
      <c r="K12" s="9" t="s">
        <v>14</v>
      </c>
    </row>
    <row r="13" spans="2:11" ht="34.5" x14ac:dyDescent="0.25">
      <c r="B13" s="18" t="s">
        <v>28</v>
      </c>
      <c r="C13" s="26" t="s">
        <v>33</v>
      </c>
      <c r="D13" s="19" t="s">
        <v>52</v>
      </c>
      <c r="E13" s="18" t="s">
        <v>62</v>
      </c>
      <c r="F13" s="20" t="s">
        <v>72</v>
      </c>
      <c r="G13" s="13">
        <v>45657</v>
      </c>
      <c r="H13" s="21">
        <v>11062.48</v>
      </c>
      <c r="I13" s="15">
        <f t="shared" si="0"/>
        <v>11062.48</v>
      </c>
      <c r="J13" s="8">
        <f t="shared" si="1"/>
        <v>0</v>
      </c>
      <c r="K13" s="9" t="s">
        <v>14</v>
      </c>
    </row>
    <row r="14" spans="2:11" ht="34.5" x14ac:dyDescent="0.25">
      <c r="B14" s="18" t="s">
        <v>41</v>
      </c>
      <c r="C14" s="26" t="s">
        <v>42</v>
      </c>
      <c r="D14" s="19" t="s">
        <v>53</v>
      </c>
      <c r="E14" s="18" t="s">
        <v>63</v>
      </c>
      <c r="F14" s="20" t="s">
        <v>73</v>
      </c>
      <c r="G14" s="13">
        <v>45657</v>
      </c>
      <c r="H14" s="21">
        <v>46127.76</v>
      </c>
      <c r="I14" s="15">
        <f t="shared" si="0"/>
        <v>46127.76</v>
      </c>
      <c r="J14" s="8">
        <f t="shared" si="1"/>
        <v>0</v>
      </c>
      <c r="K14" s="9" t="s">
        <v>14</v>
      </c>
    </row>
    <row r="15" spans="2:11" ht="34.5" x14ac:dyDescent="0.25">
      <c r="B15" s="18" t="s">
        <v>24</v>
      </c>
      <c r="C15" s="26" t="s">
        <v>25</v>
      </c>
      <c r="D15" s="19" t="s">
        <v>54</v>
      </c>
      <c r="E15" s="18" t="s">
        <v>64</v>
      </c>
      <c r="F15" s="20" t="s">
        <v>74</v>
      </c>
      <c r="G15" s="13">
        <v>45657</v>
      </c>
      <c r="H15" s="21">
        <v>282681.82</v>
      </c>
      <c r="I15" s="15">
        <f t="shared" si="0"/>
        <v>282681.82</v>
      </c>
      <c r="J15" s="8">
        <f t="shared" si="1"/>
        <v>0</v>
      </c>
      <c r="K15" s="9" t="s">
        <v>14</v>
      </c>
    </row>
    <row r="16" spans="2:11" ht="23.25" x14ac:dyDescent="0.25">
      <c r="B16" s="18" t="s">
        <v>15</v>
      </c>
      <c r="C16" s="26" t="s">
        <v>16</v>
      </c>
      <c r="D16" s="19" t="s">
        <v>55</v>
      </c>
      <c r="E16" s="18" t="s">
        <v>65</v>
      </c>
      <c r="F16" s="20" t="s">
        <v>75</v>
      </c>
      <c r="G16" s="13">
        <v>45657</v>
      </c>
      <c r="H16" s="21">
        <v>22272.5</v>
      </c>
      <c r="I16" s="15">
        <f t="shared" si="0"/>
        <v>22272.5</v>
      </c>
      <c r="J16" s="8">
        <f t="shared" si="1"/>
        <v>0</v>
      </c>
      <c r="K16" s="9" t="s">
        <v>14</v>
      </c>
    </row>
    <row r="17" spans="2:11" ht="34.5" x14ac:dyDescent="0.25">
      <c r="B17" s="18" t="s">
        <v>31</v>
      </c>
      <c r="C17" s="26" t="s">
        <v>32</v>
      </c>
      <c r="D17" s="19" t="s">
        <v>56</v>
      </c>
      <c r="E17" s="18" t="s">
        <v>65</v>
      </c>
      <c r="F17" s="20" t="s">
        <v>76</v>
      </c>
      <c r="G17" s="13">
        <v>45657</v>
      </c>
      <c r="H17" s="21">
        <v>4740</v>
      </c>
      <c r="I17" s="15">
        <f t="shared" si="0"/>
        <v>4740</v>
      </c>
      <c r="J17" s="8">
        <f t="shared" si="1"/>
        <v>0</v>
      </c>
      <c r="K17" s="9" t="s">
        <v>14</v>
      </c>
    </row>
    <row r="18" spans="2:11" ht="34.5" x14ac:dyDescent="0.25">
      <c r="B18" s="18" t="s">
        <v>26</v>
      </c>
      <c r="C18" s="26" t="s">
        <v>27</v>
      </c>
      <c r="D18" s="19" t="s">
        <v>57</v>
      </c>
      <c r="E18" s="18" t="s">
        <v>65</v>
      </c>
      <c r="F18" s="20" t="s">
        <v>77</v>
      </c>
      <c r="G18" s="13">
        <v>45657</v>
      </c>
      <c r="H18" s="21">
        <v>16196.54</v>
      </c>
      <c r="I18" s="15">
        <f t="shared" si="0"/>
        <v>16196.54</v>
      </c>
      <c r="J18" s="8">
        <f t="shared" si="1"/>
        <v>0</v>
      </c>
      <c r="K18" s="9" t="s">
        <v>14</v>
      </c>
    </row>
    <row r="19" spans="2:11" ht="23.25" x14ac:dyDescent="0.25">
      <c r="B19" s="18" t="s">
        <v>43</v>
      </c>
      <c r="C19" s="26" t="s">
        <v>44</v>
      </c>
      <c r="D19" s="19" t="s">
        <v>58</v>
      </c>
      <c r="E19" s="18" t="s">
        <v>65</v>
      </c>
      <c r="F19" s="20" t="s">
        <v>78</v>
      </c>
      <c r="G19" s="13">
        <v>45657</v>
      </c>
      <c r="H19" s="21">
        <v>56262.400000000001</v>
      </c>
      <c r="I19" s="15">
        <f t="shared" si="0"/>
        <v>56262.400000000001</v>
      </c>
      <c r="J19" s="8">
        <f t="shared" si="1"/>
        <v>0</v>
      </c>
      <c r="K19" s="9" t="s">
        <v>14</v>
      </c>
    </row>
    <row r="20" spans="2:11" ht="34.5" x14ac:dyDescent="0.25">
      <c r="B20" s="18" t="s">
        <v>45</v>
      </c>
      <c r="C20" s="26" t="s">
        <v>46</v>
      </c>
      <c r="D20" s="19" t="s">
        <v>59</v>
      </c>
      <c r="E20" s="18" t="s">
        <v>65</v>
      </c>
      <c r="F20" s="20" t="s">
        <v>79</v>
      </c>
      <c r="G20" s="13">
        <v>45657</v>
      </c>
      <c r="H20" s="21">
        <v>84949.94</v>
      </c>
      <c r="I20" s="15">
        <f t="shared" si="0"/>
        <v>84949.94</v>
      </c>
      <c r="J20" s="8">
        <f t="shared" si="1"/>
        <v>0</v>
      </c>
      <c r="K20" s="9" t="s">
        <v>14</v>
      </c>
    </row>
    <row r="21" spans="2:11" ht="34.5" x14ac:dyDescent="0.25">
      <c r="B21" s="18" t="s">
        <v>24</v>
      </c>
      <c r="C21" s="26" t="s">
        <v>25</v>
      </c>
      <c r="D21" s="19" t="s">
        <v>60</v>
      </c>
      <c r="E21" s="18" t="s">
        <v>66</v>
      </c>
      <c r="F21" s="20" t="s">
        <v>80</v>
      </c>
      <c r="G21" s="13">
        <v>45657</v>
      </c>
      <c r="H21" s="21">
        <v>283248.71000000002</v>
      </c>
      <c r="I21" s="15">
        <f t="shared" si="0"/>
        <v>283248.71000000002</v>
      </c>
      <c r="J21" s="8">
        <f t="shared" si="1"/>
        <v>0</v>
      </c>
      <c r="K21" s="9" t="s">
        <v>14</v>
      </c>
    </row>
    <row r="22" spans="2:11" x14ac:dyDescent="0.25">
      <c r="B22" s="10"/>
      <c r="C22" s="7"/>
      <c r="D22" s="11"/>
      <c r="E22" s="12"/>
      <c r="F22" s="22" t="s">
        <v>17</v>
      </c>
      <c r="G22" s="13"/>
      <c r="H22" s="14">
        <f>SUM(H8:H21)</f>
        <v>969760.01</v>
      </c>
      <c r="I22" s="16">
        <f t="shared" si="0"/>
        <v>969760.01</v>
      </c>
      <c r="J22" s="8">
        <f t="shared" si="1"/>
        <v>0</v>
      </c>
      <c r="K22" s="9" t="s">
        <v>14</v>
      </c>
    </row>
    <row r="23" spans="2:11" x14ac:dyDescent="0.25">
      <c r="B23" s="23"/>
      <c r="C23" s="23"/>
      <c r="D23" s="23"/>
      <c r="E23" s="4"/>
      <c r="F23" s="4"/>
      <c r="G23" s="17"/>
      <c r="H23" s="24"/>
      <c r="I23" s="17"/>
      <c r="J23" s="17"/>
      <c r="K23" s="4"/>
    </row>
    <row r="24" spans="2:11" x14ac:dyDescent="0.25">
      <c r="B24" s="23"/>
      <c r="C24" s="23"/>
      <c r="D24" s="23"/>
      <c r="E24" s="4"/>
      <c r="F24" s="4"/>
      <c r="G24" s="17"/>
      <c r="H24" s="24"/>
      <c r="I24" s="17"/>
      <c r="J24" s="17"/>
      <c r="K24" s="4"/>
    </row>
    <row r="25" spans="2:11" x14ac:dyDescent="0.25">
      <c r="B25" s="23"/>
      <c r="C25" s="23"/>
      <c r="D25" s="23"/>
      <c r="E25" s="4"/>
      <c r="F25" s="4"/>
      <c r="G25" s="17"/>
      <c r="H25" s="24"/>
      <c r="I25" s="17"/>
      <c r="J25" s="17"/>
      <c r="K25" s="4"/>
    </row>
    <row r="26" spans="2:11" x14ac:dyDescent="0.25">
      <c r="B26" s="23"/>
      <c r="C26" s="23"/>
      <c r="D26" s="23"/>
      <c r="E26" s="4"/>
      <c r="F26" s="4"/>
      <c r="G26" s="17"/>
      <c r="H26" s="24"/>
      <c r="I26" s="17"/>
      <c r="J26" s="17"/>
      <c r="K26" s="4"/>
    </row>
    <row r="27" spans="2:11" x14ac:dyDescent="0.25">
      <c r="B27" s="23"/>
      <c r="C27" s="23"/>
      <c r="D27" s="23"/>
      <c r="E27" s="4"/>
      <c r="F27" s="4"/>
      <c r="G27" s="17"/>
      <c r="H27" s="24"/>
      <c r="I27" s="17"/>
      <c r="J27" s="17"/>
      <c r="K27" s="4"/>
    </row>
    <row r="28" spans="2:11" x14ac:dyDescent="0.25">
      <c r="B28" s="23"/>
      <c r="C28" s="23"/>
      <c r="D28" s="23"/>
      <c r="E28" s="4"/>
      <c r="F28" s="4"/>
      <c r="G28" s="17"/>
      <c r="H28" s="24"/>
      <c r="I28" s="17"/>
      <c r="J28" s="17"/>
      <c r="K28" s="4"/>
    </row>
    <row r="29" spans="2:11" x14ac:dyDescent="0.25">
      <c r="B29" s="23"/>
      <c r="C29" s="27" t="s">
        <v>18</v>
      </c>
      <c r="D29" s="27"/>
      <c r="E29" s="25"/>
      <c r="F29" s="28" t="s">
        <v>19</v>
      </c>
      <c r="G29" s="28"/>
      <c r="H29" s="28"/>
      <c r="I29" s="28"/>
      <c r="J29" s="17"/>
      <c r="K29" s="4"/>
    </row>
    <row r="30" spans="2:11" x14ac:dyDescent="0.25">
      <c r="B30" s="23"/>
      <c r="C30" s="29" t="s">
        <v>20</v>
      </c>
      <c r="D30" s="29"/>
      <c r="E30" s="25"/>
      <c r="F30" s="30" t="s">
        <v>21</v>
      </c>
      <c r="G30" s="30"/>
      <c r="H30" s="30"/>
      <c r="I30" s="30"/>
      <c r="J30" s="17"/>
      <c r="K30" s="4"/>
    </row>
    <row r="31" spans="2:11" x14ac:dyDescent="0.25">
      <c r="B31" s="23"/>
      <c r="C31" s="27" t="s">
        <v>22</v>
      </c>
      <c r="D31" s="27"/>
      <c r="E31" s="33" t="s">
        <v>23</v>
      </c>
      <c r="F31" s="33"/>
      <c r="G31" s="33"/>
      <c r="H31" s="33"/>
      <c r="I31" s="33"/>
      <c r="J31" s="17"/>
      <c r="K31" s="4"/>
    </row>
  </sheetData>
  <mergeCells count="11">
    <mergeCell ref="B1:K1"/>
    <mergeCell ref="B2:K2"/>
    <mergeCell ref="B3:K3"/>
    <mergeCell ref="B4:K4"/>
    <mergeCell ref="B5:K5"/>
    <mergeCell ref="C29:D29"/>
    <mergeCell ref="F29:I29"/>
    <mergeCell ref="C30:D30"/>
    <mergeCell ref="F30:I30"/>
    <mergeCell ref="C31:D31"/>
    <mergeCell ref="E31:I31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9EE9-E437-410A-A912-812330F3795A}">
  <dimension ref="A1"/>
  <sheetViews>
    <sheetView workbookViewId="0">
      <selection activeCell="B9" sqref="B9:I27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2024-04-01T19:45:10Z</cp:lastPrinted>
  <dcterms:created xsi:type="dcterms:W3CDTF">2023-01-04T18:48:09Z</dcterms:created>
  <dcterms:modified xsi:type="dcterms:W3CDTF">2024-04-01T19:45:15Z</dcterms:modified>
  <cp:category/>
  <cp:contentStatus/>
</cp:coreProperties>
</file>