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Documentos a Subir en el Portal\Scaner Nuevo\Financiero\ABRIL\"/>
    </mc:Choice>
  </mc:AlternateContent>
  <xr:revisionPtr revIDLastSave="0" documentId="8_{DA7AA6CF-008D-48EF-A846-507659A35AFD}" xr6:coauthVersionLast="47" xr6:coauthVersionMax="47" xr10:uidLastSave="{00000000-0000-0000-0000-000000000000}"/>
  <bookViews>
    <workbookView xWindow="-120" yWindow="-120" windowWidth="20730" windowHeight="11160" xr2:uid="{045271DA-D62B-4B67-A031-49D4E787176C}"/>
  </bookViews>
  <sheets>
    <sheet name="Reporte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7" i="8" l="1"/>
  <c r="F57" i="8"/>
  <c r="D277" i="8"/>
  <c r="F254" i="8"/>
  <c r="G342" i="8"/>
  <c r="F342" i="8"/>
  <c r="E342" i="8"/>
  <c r="G223" i="8"/>
  <c r="F223" i="8"/>
  <c r="E223" i="8"/>
  <c r="C160" i="8"/>
  <c r="C82" i="8" s="1"/>
  <c r="H30" i="8"/>
</calcChain>
</file>

<file path=xl/sharedStrings.xml><?xml version="1.0" encoding="utf-8"?>
<sst xmlns="http://schemas.openxmlformats.org/spreadsheetml/2006/main" count="642" uniqueCount="319">
  <si>
    <t>Beneficiario</t>
  </si>
  <si>
    <t>29/04/2022</t>
  </si>
  <si>
    <t>101001577</t>
  </si>
  <si>
    <t>COMPANIA DOMINICANA DE TELEFONOS C POR A</t>
  </si>
  <si>
    <t>21/04/2022</t>
  </si>
  <si>
    <t>22/04/2022</t>
  </si>
  <si>
    <t>PAGO POR SERVICIOS ENERO-MARZO, INTERNET, VENTA E INSTALACION DE RE.  FACTURA E310005183071</t>
  </si>
  <si>
    <t>13/04/2022</t>
  </si>
  <si>
    <t>101018941</t>
  </si>
  <si>
    <t>Bonanza Dominicana, SAS</t>
  </si>
  <si>
    <t>PRIMER PAGO CORRESPPONDIENTE A LA ORDEN DPP-2022-00315, MANTENIMIENTO Y REPARACION DE LA CAMIONETA MITSUBISHI, PLACA NO. L440837, FACTURA NO. B1500001494 D/F 11/04/2022 Y DEMAS ANEXOS.</t>
  </si>
  <si>
    <t>18/04/2022</t>
  </si>
  <si>
    <t>101098376</t>
  </si>
  <si>
    <t>Editora Hoy, SAS</t>
  </si>
  <si>
    <t>102322092</t>
  </si>
  <si>
    <t>NUEVA EDITORA LA INFORMACION C POR A</t>
  </si>
  <si>
    <t>SOLICITUD DE SERVICIOS PUBLICITARIOS</t>
  </si>
  <si>
    <t>130297118</t>
  </si>
  <si>
    <t>GTG Industrial, SRL</t>
  </si>
  <si>
    <t>ADQUISICION DE ARTICULOS DESACHABLES PARA SER UTILIZADOS EN ESTA INSTITUCION</t>
  </si>
  <si>
    <t>08/04/2022</t>
  </si>
  <si>
    <t>131160018</t>
  </si>
  <si>
    <t>Basari Comercial SRL</t>
  </si>
  <si>
    <t>ADQ. DE (36) KITS DE HIGIENE</t>
  </si>
  <si>
    <t>401516454</t>
  </si>
  <si>
    <t>SEGURO NACIONAL DE SALUD</t>
  </si>
  <si>
    <t>DIRECCION DE PRENSA DEL PRESIDENTE</t>
  </si>
  <si>
    <t>PAGO DE NOMINA MILITAR ABRIL 2022</t>
  </si>
  <si>
    <t>PAGO DE NOMINA  TEMPORAL MES ABRIL 2022</t>
  </si>
  <si>
    <t>PAGO DE NOMINA FIJA MES ABRIL 2022</t>
  </si>
  <si>
    <t>469</t>
  </si>
  <si>
    <t>461</t>
  </si>
  <si>
    <t>462</t>
  </si>
  <si>
    <t>573</t>
  </si>
  <si>
    <t>572</t>
  </si>
  <si>
    <t>445</t>
  </si>
  <si>
    <t>447</t>
  </si>
  <si>
    <t>460</t>
  </si>
  <si>
    <t>446</t>
  </si>
  <si>
    <t>467</t>
  </si>
  <si>
    <t>466</t>
  </si>
  <si>
    <t>465</t>
  </si>
  <si>
    <t>Publicidad y propaganda</t>
  </si>
  <si>
    <t>Total Pagado</t>
  </si>
  <si>
    <t>RNC</t>
  </si>
  <si>
    <t>Fecha</t>
  </si>
  <si>
    <t>2.2.2.1.01</t>
  </si>
  <si>
    <t>2.2.1.5.01</t>
  </si>
  <si>
    <t>Servicio de internet y televisión por cable</t>
  </si>
  <si>
    <t>2.2.1.3.01</t>
  </si>
  <si>
    <t>Teléfono local</t>
  </si>
  <si>
    <t>2.2.7.2.06</t>
  </si>
  <si>
    <t>Mantenimiento y reparación de equipos de transporte, tracción y elevación</t>
  </si>
  <si>
    <t>2.3.5.5.01</t>
  </si>
  <si>
    <t>Plástico</t>
  </si>
  <si>
    <t>2.3.9.1.01</t>
  </si>
  <si>
    <t>Útiles y materiales de limpieza e higiene</t>
  </si>
  <si>
    <t>2.2.6.3.01</t>
  </si>
  <si>
    <t>Seguros de personas</t>
  </si>
  <si>
    <t>2.1.2.2.05</t>
  </si>
  <si>
    <t>Compensación servicios de seguridad</t>
  </si>
  <si>
    <t>2.1.1.2.08</t>
  </si>
  <si>
    <t>Empleados temporales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</si>
  <si>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</si>
  <si>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</si>
  <si>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</si>
  <si>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</si>
  <si>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</si>
  <si>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</si>
  <si>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2.1.1.1.01</t>
  </si>
  <si>
    <t>Sueldos empleados fijos</t>
  </si>
  <si>
    <t>Cuenta</t>
  </si>
  <si>
    <t>Concepto</t>
  </si>
  <si>
    <t>NOMINA MILITAR</t>
  </si>
  <si>
    <t>NOMINA  TEMPORAL</t>
  </si>
  <si>
    <t>NOMINA FIJA</t>
  </si>
  <si>
    <t>RELACION POR LIBRAMIENTO FONDO 100 TESORERIA NACIONAL</t>
  </si>
  <si>
    <t>PERIODO DEL 01 AL 30 DE ABRIL DEL 2022</t>
  </si>
  <si>
    <t>VALORES EN RD$</t>
  </si>
  <si>
    <t>No</t>
  </si>
  <si>
    <t>No.Lib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</si>
  <si>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</si>
  <si>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</si>
  <si>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</si>
  <si>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</si>
  <si>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</si>
  <si>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 xml:space="preserve">                                 Revisado por</t>
  </si>
  <si>
    <t>Enc. Division Contabilidad</t>
  </si>
  <si>
    <t xml:space="preserve">    Lic. Maria Nuñez</t>
  </si>
  <si>
    <t>PAGO DE SERVICIOS DE INTERNET NEGOCIOS MOVIL, CORRESPONDIENTE AL MES DE FEBRERO/2022</t>
  </si>
  <si>
    <t>Registro de factura seguro complementario al personal de esta institucion, correspondiente al mes de abril/2022. conf. fact. no. B1500006007 d/f 21/03/2022</t>
  </si>
  <si>
    <t>ADQUISICION DE MATERIALES GASTABLE PARA SER UTILIZADOS EN ESTA DIRECCION</t>
  </si>
  <si>
    <t xml:space="preserve">                                  MINISTERIO ADMINISTRATIVO DE LA PRESIDENCIA</t>
  </si>
  <si>
    <t xml:space="preserve">                                               DIRECCION DE PRENSA DEL PRESIDENTE</t>
  </si>
  <si>
    <t xml:space="preserve">            EJECUCION PRESUPUESTARIA CUENTA INTERNA No. 010-2384894</t>
  </si>
  <si>
    <t>CAPITULO 0201, SUBCAPITULO 01, DAF 01  Y UE 0031</t>
  </si>
  <si>
    <t>PERIODO DEL 01 AL 30 DE ABRIL DEL  2022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</si>
  <si>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</si>
  <si>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</si>
  <si>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</si>
  <si>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</si>
  <si>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</si>
  <si>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</si>
  <si>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</si>
  <si>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</si>
  <si>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</si>
  <si>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</si>
  <si>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</si>
  <si>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</si>
  <si>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</si>
  <si>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</si>
  <si>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</si>
  <si>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</si>
  <si>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</si>
  <si>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</si>
  <si>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</si>
  <si>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</si>
  <si>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</si>
  <si>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</si>
  <si>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</si>
  <si>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</si>
  <si>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</si>
  <si>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</si>
  <si>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</si>
  <si>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</si>
  <si>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</si>
  <si>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</si>
  <si>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</si>
  <si>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</si>
  <si>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</si>
  <si>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</si>
  <si>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</si>
  <si>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</si>
  <si>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</si>
  <si>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</si>
  <si>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</si>
  <si>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</si>
  <si>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</si>
  <si>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</si>
  <si>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</si>
  <si>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</si>
  <si>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</si>
  <si>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</si>
  <si>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</si>
  <si>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</si>
  <si>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</si>
  <si>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</si>
  <si>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</si>
  <si>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</si>
  <si>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</si>
  <si>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</si>
  <si>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</si>
  <si>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</si>
  <si>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</si>
  <si>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</si>
  <si>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</si>
  <si>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</si>
  <si>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</si>
  <si>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</si>
  <si>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</si>
  <si>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</si>
  <si>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</si>
  <si>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</si>
  <si>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</si>
  <si>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</si>
  <si>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</si>
  <si>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</si>
  <si>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</si>
  <si>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</si>
  <si>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</si>
  <si>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</si>
  <si>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</si>
  <si>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</si>
  <si>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</si>
  <si>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</si>
  <si>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Lic. Maria Nuñez</t>
  </si>
  <si>
    <t>Lic. Benny Adames</t>
  </si>
  <si>
    <t xml:space="preserve">                 Enc. Contabilidad</t>
  </si>
  <si>
    <t>Enc. Administrativo y Financiero</t>
  </si>
  <si>
    <t xml:space="preserve">               Preparado Por</t>
  </si>
  <si>
    <t>Revisado por</t>
  </si>
  <si>
    <t>RELACION FONDO REPONIBLE INSTITUCIONAL</t>
  </si>
  <si>
    <t xml:space="preserve"> BANCO DE RESERVAS DE LA REPUBLICA DOMINICANA</t>
  </si>
  <si>
    <t>DEL 01 AL 30 DE ABRIL  2022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</si>
  <si>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</si>
  <si>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</si>
  <si>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</si>
  <si>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</si>
  <si>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</si>
  <si>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</si>
  <si>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</si>
  <si>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</si>
  <si>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</si>
  <si>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BALANCE INICIAL AL 31-03-2022</t>
  </si>
  <si>
    <t xml:space="preserve"> $770,513.48 </t>
  </si>
  <si>
    <t>DB</t>
  </si>
  <si>
    <t>TRANSFERENCIA 005/2022</t>
  </si>
  <si>
    <t xml:space="preserve"> $592,108.48 </t>
  </si>
  <si>
    <t>IMPUESTO A TRANS. 005/2022</t>
  </si>
  <si>
    <t xml:space="preserve"> $591,840.87 </t>
  </si>
  <si>
    <t>APERTURA DE CAJA CHICA</t>
  </si>
  <si>
    <t xml:space="preserve"> $541,540.87 </t>
  </si>
  <si>
    <t>COMISION MANEJO DE CUENTA</t>
  </si>
  <si>
    <t xml:space="preserve"> $541,465.87 </t>
  </si>
  <si>
    <t>TRANSFERENCIA 006/2022</t>
  </si>
  <si>
    <t xml:space="preserve"> $521,965.87 </t>
  </si>
  <si>
    <t>TRANSFERENCIA 007/2022</t>
  </si>
  <si>
    <t xml:space="preserve"> $516,315.87 </t>
  </si>
  <si>
    <t>IMPUESTO A TRANS. 007/2022</t>
  </si>
  <si>
    <t xml:space="preserve"> $516,307.39 </t>
  </si>
  <si>
    <t>IMPUESTO A TRANS. 006/2022</t>
  </si>
  <si>
    <t xml:space="preserve"> $516,278.14 </t>
  </si>
  <si>
    <t>TRANSFERENCIA 008/2022</t>
  </si>
  <si>
    <t xml:space="preserve"> $496,278.14 </t>
  </si>
  <si>
    <t>IMPUESTO A TRANS. 008/2022</t>
  </si>
  <si>
    <t xml:space="preserve"> $496,248.14 </t>
  </si>
  <si>
    <t>TRANSFERENCIA 010/2022</t>
  </si>
  <si>
    <t xml:space="preserve"> $487,119.04 </t>
  </si>
  <si>
    <t>IMPUESTO A TRANS. 010/2022</t>
  </si>
  <si>
    <t xml:space="preserve"> $487,105.35 </t>
  </si>
  <si>
    <t>TRANSFERENCIA 009/2022</t>
  </si>
  <si>
    <t xml:space="preserve"> $476,967.63 </t>
  </si>
  <si>
    <t>IMPUESTO A TRANS. 009/2022</t>
  </si>
  <si>
    <t xml:space="preserve"> $476,952.42 </t>
  </si>
  <si>
    <t>TRANSFERENCIA 012/2022</t>
  </si>
  <si>
    <t xml:space="preserve"> $423,372.42 </t>
  </si>
  <si>
    <t>IMPUESTO A TRANS. 012/2022</t>
  </si>
  <si>
    <t xml:space="preserve"> $423,292.05 </t>
  </si>
  <si>
    <t>TRANSFERENCIA 011/2022</t>
  </si>
  <si>
    <t xml:space="preserve"> $421,792.05 </t>
  </si>
  <si>
    <t xml:space="preserve"> $421,789.80 </t>
  </si>
  <si>
    <t>TRANSFERENCIA 013/2022</t>
  </si>
  <si>
    <t xml:space="preserve"> $415,729.80 </t>
  </si>
  <si>
    <t>IMPUESTO A TRANS. 013/2022</t>
  </si>
  <si>
    <t xml:space="preserve"> $415,720.71 </t>
  </si>
  <si>
    <t>TRANSFERENCIA 014/2022</t>
  </si>
  <si>
    <t xml:space="preserve"> $403,310.71 </t>
  </si>
  <si>
    <t>IMPUESTO A TRANS. 014/2022</t>
  </si>
  <si>
    <t xml:space="preserve"> $403,292.09 </t>
  </si>
  <si>
    <t>TRANSFERENCIA 015/2022</t>
  </si>
  <si>
    <t xml:space="preserve"> $390,744.59 </t>
  </si>
  <si>
    <t xml:space="preserve"> $390,569.59 </t>
  </si>
  <si>
    <t xml:space="preserve">                  TOTALES RD$</t>
  </si>
  <si>
    <t>Lic. Maria Nuñez</t>
  </si>
  <si>
    <t>Enc. Contabilidad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</si>
  <si>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</si>
  <si>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</si>
  <si>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</si>
  <si>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</si>
  <si>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</si>
  <si>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</si>
  <si>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</si>
  <si>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2.2.3.1.01 </t>
  </si>
  <si>
    <t>VIATICOS</t>
  </si>
  <si>
    <t>PAGO VIATICOS EN ACTIVIDADES DE COBERTURA DEL PRESIDENTE, CORRESPONDIENTE AL MES DE MARZO/2022</t>
  </si>
  <si>
    <t>PAGO VIATICOS EN ACTIVIDADES DE COBERTURA DEL PRESIDENTE Y  REUNIONES ORDINARIAS DEL COMITÉ DE COMPRAS Y CONTRATACIONES</t>
  </si>
  <si>
    <t>PAGO VIATICOS EN ACTIVIDADES DE COBERTURA DEL PRESIDENTE, CORRESPONDIENTE AL MES DE 01/ABRIL/2022 EN LA CIUDAD DE SAN CRISTOBAL</t>
  </si>
  <si>
    <t>2.3.7.1.01</t>
  </si>
  <si>
    <t>COMBUSTIBLE</t>
  </si>
  <si>
    <t>PAGO COMPRA DE COMBUSTIBLE. TARJETA #8104</t>
  </si>
  <si>
    <t>PAGO COMPRA DE COMBUSTIBLE. TARJETA #7106</t>
  </si>
  <si>
    <t>PAGO VIATICOS EN ACTIVIDAD CORRESPONDIENTE AL TALLER DE ESTRATEGIA Y COMUNICACIÓN</t>
  </si>
  <si>
    <t>PAGO VIATICOS EN ACTIVIDADES DE COBERTURA DE LA VICE PRESIDENTA, CORRESPONDIENTE AL MES DE ABRIL/2022 EN LA CIUDAD DE VILLA ALTAGRACIA - SAN CRISTOBAL</t>
  </si>
  <si>
    <t>PAGO VIATICOS EN ACTIVIDADES DE COBERTURA DEL PRESIDENTE, CORRESPONDIENTE AL MES DE 22/ABRIL/2022 EN LA CIUDAD DE MONSEÑOR NOUEL</t>
  </si>
  <si>
    <t>PAGO VIATICOS EN ACTIVIDADES DE COBERTURA DEL PRESIDENTE, CORRESPONDIENTE AL PERIODO DEL 29/ABRIL/2022 AL 02/MAYO/2022 EN LA CIUDAD DE LA ALTAGRACIA</t>
  </si>
  <si>
    <t xml:space="preserve">             Revisado por</t>
  </si>
  <si>
    <t>APERTURA FONDO CAJA CHICA</t>
  </si>
  <si>
    <t>CHEQUE DE ADMINISTRACION NO.21278864 D/F 5/04/2022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</si>
  <si>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</si>
  <si>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</si>
  <si>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</si>
  <si>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</si>
  <si>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</si>
  <si>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</si>
  <si>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>12,772.441.84</t>
  </si>
  <si>
    <t>MENOS: SOLICITUD DE REGULARIZACION FONDO REPONIBLE INSTITUCIONAL DEL PERIODO DEL 01  AL 30 DE ABRIL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</si>
  <si>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</si>
  <si>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</si>
  <si>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</si>
  <si>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</si>
  <si>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 xml:space="preserve">    TESORERIA CAPITULO 0201, SUB CAPITULO 01, DAF 01 Y UE  0031.</t>
  </si>
  <si>
    <t xml:space="preserve">                                      CONDENSADO EJECUCION PRESUPUESTARIA A TRAVES DEL SIGEF, FONDO 100                            </t>
  </si>
  <si>
    <r>
      <t xml:space="preserve">   </t>
    </r>
    <r>
      <rPr>
        <b/>
        <sz val="11"/>
        <color theme="1"/>
        <rFont val="Georgia"/>
        <family val="1"/>
      </rPr>
      <t>PERIODO DEL 01 AL 30 DE ABRIL 2022</t>
    </r>
  </si>
  <si>
    <t xml:space="preserve">                 VALORES EN RD$</t>
  </si>
  <si>
    <t>DIRECCIÓN DE PRENSA DEL PRESIDENTE</t>
  </si>
  <si>
    <t>PAGO A PROVEEDORES</t>
  </si>
  <si>
    <t>(VALORES RD$)</t>
  </si>
  <si>
    <t>PROVEEDOR</t>
  </si>
  <si>
    <t>FACT. No. (NCF)</t>
  </si>
  <si>
    <t>FECHA FACTURA</t>
  </si>
  <si>
    <t>FECHA FIN FACTURA</t>
  </si>
  <si>
    <t>MONTO FACTURADO</t>
  </si>
  <si>
    <t>MONTO PAGADO A LA FECHA</t>
  </si>
  <si>
    <t>MONTO PENDIENTE</t>
  </si>
  <si>
    <t>ESTADO</t>
  </si>
  <si>
    <t>GTG INDUSTRIAL, SRL</t>
  </si>
  <si>
    <t>B1500002347</t>
  </si>
  <si>
    <t>31/12/2022</t>
  </si>
  <si>
    <t>PAGADO</t>
  </si>
  <si>
    <t>REGISTRO DE FACTURA SEGURO COMPLEMENTARIO AL PERSONAL DE ESTA INSTITUCION, CORRESPONDIENTE AL MES DE ABRIL/2022.CONF. FACT. NO. B1500006007 D/F 21/03/2022</t>
  </si>
  <si>
    <t>B1500006007</t>
  </si>
  <si>
    <t>B1500002328</t>
  </si>
  <si>
    <t>BASARI COMERCIAL, SRL</t>
  </si>
  <si>
    <t>B1500000170</t>
  </si>
  <si>
    <t>E310005183071</t>
  </si>
  <si>
    <t>BONANZA DOMINCANA, SAS</t>
  </si>
  <si>
    <t>B1500001494</t>
  </si>
  <si>
    <t>E310005183322</t>
  </si>
  <si>
    <t>B1500001254</t>
  </si>
  <si>
    <t>EDITORA HOY, SAS</t>
  </si>
  <si>
    <t>B1500004861</t>
  </si>
  <si>
    <t>TOTAL GENERAL</t>
  </si>
  <si>
    <t>Preparado por:</t>
  </si>
  <si>
    <t xml:space="preserve">               Autorizado</t>
  </si>
  <si>
    <t>Maria Nuñez</t>
  </si>
  <si>
    <t xml:space="preserve">     Benny Adames </t>
  </si>
  <si>
    <t>Encargada Division de Contabilidad</t>
  </si>
  <si>
    <t xml:space="preserve">                              Encargada Departamento Administrativo y Financiero</t>
  </si>
  <si>
    <t xml:space="preserve">                                                                                          AL 30 DE ABRIL2022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</si>
</sst>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_([$$-1C0A]* #,##0.00_);_([$$-1C0A]* \(#,##0.00\);_([$$-1C0A]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Tahoma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165" fontId="12" fillId="0" borderId="0" applyFont="0" applyFill="0" applyBorder="0" applyAlignment="0" applyProtection="0"/>
    <xf numFmtId="0" fontId="15" fillId="0" borderId="0"/>
    <xf numFmtId="164" fontId="12" fillId="0" borderId="0" applyFont="0" applyFill="0" applyBorder="0" applyAlignment="0" applyProtection="0"/>
    <xf numFmtId="0" fontId="15" fillId="0" borderId="0"/>
  </cellStyleXfs>
  <cellXfs count="213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Border="1"/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3" fillId="0" borderId="0" xfId="1" applyNumberFormat="1" applyFont="1" applyFill="1" applyBorder="1" applyAlignment="1">
      <alignment horizontal="left" wrapText="1"/>
    </xf>
    <xf numFmtId="4" fontId="1" fillId="0" borderId="0" xfId="0" applyNumberFormat="1" applyFont="1" applyBorder="1"/>
    <xf numFmtId="15" fontId="7" fillId="0" borderId="1" xfId="1" applyNumberFormat="1" applyFont="1" applyBorder="1" applyAlignment="1">
      <alignment horizontal="center"/>
    </xf>
    <xf numFmtId="49" fontId="7" fillId="0" borderId="1" xfId="1" applyNumberFormat="1" applyFont="1" applyBorder="1" applyAlignment="1">
      <alignment horizontal="right" indent="1"/>
    </xf>
    <xf numFmtId="49" fontId="7" fillId="0" borderId="1" xfId="1" applyNumberFormat="1" applyFont="1" applyBorder="1" applyAlignment="1">
      <alignment horizontal="left"/>
    </xf>
    <xf numFmtId="49" fontId="7" fillId="0" borderId="2" xfId="1" applyNumberFormat="1" applyFont="1" applyBorder="1" applyAlignment="1">
      <alignment horizontal="left" wrapText="1"/>
    </xf>
    <xf numFmtId="49" fontId="7" fillId="0" borderId="2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" fontId="7" fillId="0" borderId="3" xfId="1" applyNumberFormat="1" applyFont="1" applyBorder="1" applyAlignment="1">
      <alignment horizontal="right"/>
    </xf>
    <xf numFmtId="49" fontId="7" fillId="0" borderId="3" xfId="1" applyNumberFormat="1" applyFont="1" applyBorder="1" applyAlignment="1">
      <alignment horizontal="left" wrapText="1"/>
    </xf>
    <xf numFmtId="49" fontId="7" fillId="0" borderId="6" xfId="1" applyNumberFormat="1" applyFont="1" applyBorder="1" applyAlignment="1">
      <alignment horizontal="left"/>
    </xf>
    <xf numFmtId="49" fontId="7" fillId="0" borderId="7" xfId="1" applyNumberFormat="1" applyFont="1" applyBorder="1" applyAlignment="1">
      <alignment horizontal="left"/>
    </xf>
    <xf numFmtId="49" fontId="8" fillId="0" borderId="5" xfId="1" applyNumberFormat="1" applyFont="1" applyFill="1" applyBorder="1" applyAlignment="1">
      <alignment horizontal="left" wrapText="1"/>
    </xf>
    <xf numFmtId="49" fontId="9" fillId="2" borderId="1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>
      <alignment horizontal="center" wrapText="1"/>
    </xf>
    <xf numFmtId="49" fontId="9" fillId="2" borderId="4" xfId="1" applyNumberFormat="1" applyFont="1" applyFill="1" applyBorder="1" applyAlignment="1">
      <alignment horizontal="center"/>
    </xf>
    <xf numFmtId="49" fontId="9" fillId="2" borderId="4" xfId="1" applyNumberFormat="1" applyFont="1" applyFill="1" applyBorder="1" applyAlignment="1">
      <alignment horizontal="left"/>
    </xf>
    <xf numFmtId="0" fontId="10" fillId="0" borderId="0" xfId="0" applyFont="1"/>
    <xf numFmtId="4" fontId="11" fillId="0" borderId="8" xfId="0" applyNumberFormat="1" applyFont="1" applyBorder="1"/>
    <xf numFmtId="1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17" fillId="0" borderId="9" xfId="0" applyFont="1" applyBorder="1" applyAlignment="1">
      <alignment horizontal="left" vertical="center" wrapText="1"/>
    </xf>
    <xf numFmtId="165" fontId="17" fillId="3" borderId="9" xfId="2" applyFont="1" applyFill="1" applyBorder="1" applyAlignment="1">
      <alignment horizontal="center" vertical="center" wrapText="1"/>
    </xf>
    <xf numFmtId="165" fontId="17" fillId="0" borderId="9" xfId="2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 indent="2"/>
    </xf>
    <xf numFmtId="165" fontId="18" fillId="0" borderId="9" xfId="2" applyFont="1" applyBorder="1" applyAlignment="1">
      <alignment horizontal="center" vertical="center" wrapText="1"/>
    </xf>
    <xf numFmtId="165" fontId="17" fillId="0" borderId="10" xfId="2" applyFont="1" applyBorder="1" applyAlignment="1">
      <alignment horizontal="center" vertical="center" wrapText="1"/>
    </xf>
    <xf numFmtId="4" fontId="18" fillId="0" borderId="9" xfId="0" applyNumberFormat="1" applyFont="1" applyBorder="1"/>
    <xf numFmtId="165" fontId="17" fillId="0" borderId="11" xfId="2" applyFont="1" applyBorder="1" applyAlignment="1">
      <alignment horizontal="center" vertical="center" wrapText="1"/>
    </xf>
    <xf numFmtId="4" fontId="18" fillId="0" borderId="0" xfId="0" applyNumberFormat="1" applyFont="1"/>
    <xf numFmtId="0" fontId="18" fillId="0" borderId="12" xfId="0" applyFont="1" applyBorder="1" applyAlignment="1">
      <alignment horizontal="left" vertical="center" wrapText="1" indent="2"/>
    </xf>
    <xf numFmtId="165" fontId="17" fillId="0" borderId="12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65" fontId="17" fillId="0" borderId="1" xfId="2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 indent="2"/>
    </xf>
    <xf numFmtId="0" fontId="17" fillId="4" borderId="9" xfId="0" applyFont="1" applyFill="1" applyBorder="1" applyAlignment="1">
      <alignment horizontal="left" vertical="center" wrapText="1"/>
    </xf>
    <xf numFmtId="166" fontId="17" fillId="4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7" fillId="5" borderId="0" xfId="0" applyFont="1" applyFill="1" applyAlignment="1">
      <alignment horizontal="left" vertical="center" wrapText="1"/>
    </xf>
    <xf numFmtId="165" fontId="17" fillId="6" borderId="13" xfId="2" applyFont="1" applyFill="1" applyBorder="1" applyAlignment="1">
      <alignment horizontal="left" vertical="center" wrapText="1"/>
    </xf>
    <xf numFmtId="14" fontId="4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/>
    <xf numFmtId="0" fontId="19" fillId="0" borderId="0" xfId="0" applyFont="1" applyAlignment="1">
      <alignment horizontal="center"/>
    </xf>
    <xf numFmtId="0" fontId="0" fillId="7" borderId="16" xfId="0" applyFill="1" applyBorder="1"/>
    <xf numFmtId="4" fontId="20" fillId="7" borderId="21" xfId="0" applyNumberFormat="1" applyFont="1" applyFill="1" applyBorder="1" applyAlignment="1">
      <alignment horizontal="right"/>
    </xf>
    <xf numFmtId="14" fontId="1" fillId="7" borderId="23" xfId="0" applyNumberFormat="1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14" fontId="21" fillId="0" borderId="27" xfId="0" applyNumberFormat="1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2" fillId="0" borderId="28" xfId="0" applyFont="1" applyBorder="1" applyAlignment="1">
      <alignment horizontal="left"/>
    </xf>
    <xf numFmtId="4" fontId="21" fillId="0" borderId="29" xfId="2" applyNumberFormat="1" applyFont="1" applyFill="1" applyBorder="1"/>
    <xf numFmtId="164" fontId="21" fillId="0" borderId="29" xfId="4" applyFont="1" applyFill="1" applyBorder="1"/>
    <xf numFmtId="4" fontId="23" fillId="0" borderId="30" xfId="0" applyNumberFormat="1" applyFont="1" applyBorder="1" applyAlignment="1">
      <alignment horizontal="right"/>
    </xf>
    <xf numFmtId="0" fontId="0" fillId="0" borderId="14" xfId="0" applyBorder="1" applyAlignment="1">
      <alignment horizontal="center"/>
    </xf>
    <xf numFmtId="14" fontId="21" fillId="0" borderId="31" xfId="0" applyNumberFormat="1" applyFont="1" applyBorder="1" applyAlignment="1">
      <alignment horizontal="center"/>
    </xf>
    <xf numFmtId="0" fontId="21" fillId="0" borderId="29" xfId="0" applyFont="1" applyBorder="1" applyAlignment="1">
      <alignment horizontal="center"/>
    </xf>
    <xf numFmtId="0" fontId="22" fillId="0" borderId="29" xfId="0" applyFont="1" applyBorder="1" applyAlignment="1">
      <alignment horizontal="left" wrapText="1"/>
    </xf>
    <xf numFmtId="0" fontId="22" fillId="0" borderId="29" xfId="0" applyFont="1" applyBorder="1" applyAlignment="1">
      <alignment horizontal="left"/>
    </xf>
    <xf numFmtId="4" fontId="21" fillId="0" borderId="29" xfId="0" applyNumberFormat="1" applyFont="1" applyBorder="1"/>
    <xf numFmtId="14" fontId="21" fillId="0" borderId="23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" fontId="20" fillId="0" borderId="24" xfId="0" applyNumberFormat="1" applyFont="1" applyBorder="1" applyAlignment="1">
      <alignment horizontal="right"/>
    </xf>
    <xf numFmtId="4" fontId="20" fillId="0" borderId="25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4" fontId="25" fillId="0" borderId="0" xfId="0" applyNumberFormat="1" applyFont="1"/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7" fontId="0" fillId="0" borderId="1" xfId="4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67" fontId="1" fillId="0" borderId="36" xfId="4" applyNumberFormat="1" applyFont="1" applyBorder="1" applyAlignment="1">
      <alignment horizontal="center" vertical="center"/>
    </xf>
    <xf numFmtId="4" fontId="6" fillId="0" borderId="0" xfId="0" applyNumberFormat="1" applyFont="1"/>
    <xf numFmtId="0" fontId="4" fillId="0" borderId="0" xfId="0" applyFont="1" applyAlignment="1">
      <alignment horizontal="left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38" xfId="0" applyFont="1" applyBorder="1" applyAlignment="1">
      <alignment horizontal="center" vertical="center" wrapText="1"/>
    </xf>
    <xf numFmtId="0" fontId="30" fillId="0" borderId="39" xfId="0" applyFont="1" applyBorder="1" applyAlignment="1">
      <alignment vertical="center" wrapText="1"/>
    </xf>
    <xf numFmtId="0" fontId="3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30" fillId="0" borderId="38" xfId="0" applyFont="1" applyBorder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4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5" fillId="8" borderId="10" xfId="0" applyFont="1" applyFill="1" applyBorder="1" applyAlignment="1">
      <alignment horizontal="center" vertical="center"/>
    </xf>
    <xf numFmtId="0" fontId="35" fillId="8" borderId="10" xfId="0" applyFont="1" applyFill="1" applyBorder="1" applyAlignment="1">
      <alignment horizontal="center" vertical="center" wrapText="1"/>
    </xf>
    <xf numFmtId="0" fontId="36" fillId="8" borderId="10" xfId="0" applyFont="1" applyFill="1" applyBorder="1" applyAlignment="1">
      <alignment wrapText="1"/>
    </xf>
    <xf numFmtId="0" fontId="36" fillId="8" borderId="10" xfId="0" applyFont="1" applyFill="1" applyBorder="1" applyAlignment="1">
      <alignment horizontal="center" wrapText="1"/>
    </xf>
    <xf numFmtId="0" fontId="36" fillId="8" borderId="10" xfId="0" applyFont="1" applyFill="1" applyBorder="1"/>
    <xf numFmtId="15" fontId="37" fillId="9" borderId="9" xfId="0" applyNumberFormat="1" applyFont="1" applyFill="1" applyBorder="1"/>
    <xf numFmtId="49" fontId="37" fillId="9" borderId="9" xfId="0" applyNumberFormat="1" applyFont="1" applyFill="1" applyBorder="1" applyAlignment="1">
      <alignment wrapText="1"/>
    </xf>
    <xf numFmtId="14" fontId="37" fillId="9" borderId="9" xfId="0" applyNumberFormat="1" applyFont="1" applyFill="1" applyBorder="1" applyAlignment="1">
      <alignment horizontal="center" vertical="center"/>
    </xf>
    <xf numFmtId="14" fontId="37" fillId="9" borderId="9" xfId="0" applyNumberFormat="1" applyFont="1" applyFill="1" applyBorder="1"/>
    <xf numFmtId="4" fontId="37" fillId="9" borderId="9" xfId="0" applyNumberFormat="1" applyFont="1" applyFill="1" applyBorder="1"/>
    <xf numFmtId="4" fontId="37" fillId="9" borderId="9" xfId="0" applyNumberFormat="1" applyFont="1" applyFill="1" applyBorder="1" applyAlignment="1">
      <alignment horizontal="right"/>
    </xf>
    <xf numFmtId="0" fontId="37" fillId="9" borderId="9" xfId="0" applyFont="1" applyFill="1" applyBorder="1"/>
    <xf numFmtId="49" fontId="37" fillId="9" borderId="9" xfId="0" applyNumberFormat="1" applyFont="1" applyFill="1" applyBorder="1"/>
    <xf numFmtId="15" fontId="37" fillId="0" borderId="9" xfId="0" applyNumberFormat="1" applyFont="1" applyBorder="1"/>
    <xf numFmtId="0" fontId="34" fillId="0" borderId="11" xfId="0" applyFont="1" applyBorder="1"/>
    <xf numFmtId="15" fontId="38" fillId="0" borderId="11" xfId="0" applyNumberFormat="1" applyFont="1" applyBorder="1"/>
    <xf numFmtId="49" fontId="38" fillId="0" borderId="11" xfId="0" applyNumberFormat="1" applyFont="1" applyBorder="1" applyAlignment="1">
      <alignment wrapText="1"/>
    </xf>
    <xf numFmtId="49" fontId="38" fillId="0" borderId="11" xfId="0" applyNumberFormat="1" applyFont="1" applyBorder="1"/>
    <xf numFmtId="14" fontId="38" fillId="0" borderId="9" xfId="0" applyNumberFormat="1" applyFont="1" applyBorder="1" applyAlignment="1">
      <alignment horizontal="center" vertical="center"/>
    </xf>
    <xf numFmtId="4" fontId="34" fillId="0" borderId="11" xfId="0" applyNumberFormat="1" applyFont="1" applyBorder="1"/>
    <xf numFmtId="15" fontId="38" fillId="0" borderId="9" xfId="0" applyNumberFormat="1" applyFont="1" applyBorder="1"/>
    <xf numFmtId="49" fontId="38" fillId="0" borderId="9" xfId="0" applyNumberFormat="1" applyFont="1" applyBorder="1" applyAlignment="1">
      <alignment wrapText="1"/>
    </xf>
    <xf numFmtId="49" fontId="38" fillId="0" borderId="9" xfId="0" applyNumberFormat="1" applyFont="1" applyBorder="1"/>
    <xf numFmtId="0" fontId="34" fillId="0" borderId="9" xfId="0" applyFont="1" applyBorder="1"/>
    <xf numFmtId="4" fontId="34" fillId="0" borderId="9" xfId="0" applyNumberFormat="1" applyFont="1" applyBorder="1"/>
    <xf numFmtId="15" fontId="38" fillId="0" borderId="10" xfId="0" applyNumberFormat="1" applyFont="1" applyBorder="1"/>
    <xf numFmtId="49" fontId="38" fillId="0" borderId="10" xfId="0" applyNumberFormat="1" applyFont="1" applyBorder="1"/>
    <xf numFmtId="14" fontId="38" fillId="0" borderId="10" xfId="0" applyNumberFormat="1" applyFont="1" applyBorder="1" applyAlignment="1">
      <alignment horizontal="center" vertical="center"/>
    </xf>
    <xf numFmtId="0" fontId="34" fillId="0" borderId="10" xfId="0" applyFont="1" applyBorder="1"/>
    <xf numFmtId="4" fontId="34" fillId="0" borderId="10" xfId="0" applyNumberFormat="1" applyFont="1" applyBorder="1"/>
    <xf numFmtId="0" fontId="37" fillId="9" borderId="10" xfId="0" applyFont="1" applyFill="1" applyBorder="1"/>
    <xf numFmtId="15" fontId="38" fillId="0" borderId="1" xfId="0" applyNumberFormat="1" applyFont="1" applyBorder="1"/>
    <xf numFmtId="49" fontId="38" fillId="0" borderId="1" xfId="0" applyNumberFormat="1" applyFont="1" applyBorder="1"/>
    <xf numFmtId="0" fontId="34" fillId="0" borderId="1" xfId="0" applyFont="1" applyBorder="1"/>
    <xf numFmtId="4" fontId="34" fillId="0" borderId="1" xfId="0" applyNumberFormat="1" applyFont="1" applyBorder="1"/>
    <xf numFmtId="0" fontId="37" fillId="9" borderId="1" xfId="0" applyFont="1" applyFill="1" applyBorder="1"/>
    <xf numFmtId="15" fontId="38" fillId="0" borderId="40" xfId="0" applyNumberFormat="1" applyFont="1" applyBorder="1" applyAlignment="1">
      <alignment horizontal="right"/>
    </xf>
    <xf numFmtId="49" fontId="38" fillId="0" borderId="41" xfId="0" applyNumberFormat="1" applyFont="1" applyBorder="1" applyAlignment="1">
      <alignment horizontal="right"/>
    </xf>
    <xf numFmtId="49" fontId="39" fillId="0" borderId="41" xfId="0" applyNumberFormat="1" applyFont="1" applyBorder="1" applyAlignment="1">
      <alignment horizontal="center"/>
    </xf>
    <xf numFmtId="43" fontId="39" fillId="0" borderId="42" xfId="0" applyNumberFormat="1" applyFont="1" applyBorder="1" applyAlignment="1">
      <alignment horizontal="center" vertical="center"/>
    </xf>
    <xf numFmtId="43" fontId="39" fillId="0" borderId="42" xfId="0" applyNumberFormat="1" applyFont="1" applyBorder="1" applyAlignment="1">
      <alignment horizontal="right"/>
    </xf>
    <xf numFmtId="0" fontId="34" fillId="0" borderId="43" xfId="0" applyFont="1" applyBorder="1"/>
    <xf numFmtId="0" fontId="34" fillId="0" borderId="0" xfId="0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36" fillId="0" borderId="0" xfId="5" applyFont="1" applyAlignment="1">
      <alignment horizontal="left"/>
    </xf>
    <xf numFmtId="0" fontId="34" fillId="0" borderId="0" xfId="1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9" fillId="0" borderId="37" xfId="0" applyFont="1" applyBorder="1" applyAlignment="1">
      <alignment vertical="center" wrapText="1"/>
    </xf>
    <xf numFmtId="0" fontId="29" fillId="0" borderId="38" xfId="0" applyFont="1" applyBorder="1" applyAlignment="1">
      <alignment vertical="center" wrapText="1"/>
    </xf>
    <xf numFmtId="0" fontId="29" fillId="0" borderId="39" xfId="0" applyFont="1" applyBorder="1" applyAlignment="1">
      <alignment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14" fontId="4" fillId="0" borderId="32" xfId="0" applyNumberFormat="1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14" fontId="4" fillId="0" borderId="33" xfId="0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1" fillId="7" borderId="15" xfId="0" applyFont="1" applyFill="1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left"/>
    </xf>
    <xf numFmtId="0" fontId="0" fillId="7" borderId="15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3" applyAlignment="1">
      <alignment horizontal="center" vertical="center"/>
    </xf>
    <xf numFmtId="0" fontId="15" fillId="0" borderId="0" xfId="3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3" applyFont="1" applyAlignment="1">
      <alignment horizontal="center" vertical="center" wrapText="1"/>
    </xf>
  </cellXfs>
  <cellStyles count="6">
    <cellStyle name="Millares" xfId="2" builtinId="3"/>
    <cellStyle name="Moneda" xfId="4" builtinId="4"/>
    <cellStyle name="Normal" xfId="0" builtinId="0"/>
    <cellStyle name="Normal 2" xfId="1" xr:uid="{6657D99E-5C3A-4D0F-9145-C589D949066E}"/>
    <cellStyle name="Normal 3" xfId="5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4010025</xdr:colOff>
      <xdr:row>0</xdr:row>
      <xdr:rowOff>0</xdr:rowOff>
    </xdr:from>
    <xdr:to>
      <xdr:col>6</xdr:col>
      <xdr:colOff>304801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3C9F4-0B72-42CD-B8B9-2C673301D24A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0"/>
          <a:ext cx="1905000" cy="981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1988097</xdr:colOff>
      <xdr:row>4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0A98AE-CE7E-4AB9-BD9B-0781896EC7BA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2450" y="0"/>
          <a:ext cx="1990725" cy="923925"/>
        </a:xfrm>
        <a:prstGeom prst="rect">
          <a:avLst/>
        </a:prstGeom>
      </xdr:spPr>
    </xdr:pic>
    <xdr:clientData/>
  </xdr:twoCellAnchor>
  <xdr:oneCellAnchor>
    <xdr:from>
      <xdr:col>3</xdr:col>
      <xdr:colOff>25400</xdr:colOff>
      <xdr:row>69</xdr:row>
      <xdr:rowOff>0</xdr:rowOff>
    </xdr:from>
    <xdr:ext cx="2006115" cy="1289424"/>
    <xdr:pic>
      <xdr:nvPicPr>
        <xdr:cNvPr id="6" name="Imagen 5">
          <a:extLst>
            <a:ext uri="{FF2B5EF4-FFF2-40B4-BE49-F238E27FC236}">
              <a16:creationId xmlns:a16="http://schemas.microsoft.com/office/drawing/2014/main" id="{85758E70-7569-413C-B63C-2FD9D4E6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9614" y="8096250"/>
          <a:ext cx="2006115" cy="1289424"/>
        </a:xfrm>
        <a:prstGeom prst="rect">
          <a:avLst/>
        </a:prstGeom>
      </xdr:spPr>
    </xdr:pic>
    <xdr:clientData/>
  </xdr:oneCellAnchor>
  <xdr:twoCellAnchor editAs="oneCell">
    <xdr:from>
      <xdr:col>4</xdr:col>
      <xdr:colOff>3589111</xdr:colOff>
      <xdr:row>176</xdr:row>
      <xdr:rowOff>51707</xdr:rowOff>
    </xdr:from>
    <xdr:to>
      <xdr:col>5</xdr:col>
      <xdr:colOff>1162196</xdr:colOff>
      <xdr:row>182</xdr:row>
      <xdr:rowOff>63420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DB817B-A410-4495-8976-1F208F7C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8932" y="29170993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95250</xdr:rowOff>
    </xdr:from>
    <xdr:to>
      <xdr:col>1</xdr:col>
      <xdr:colOff>1247775</xdr:colOff>
      <xdr:row>180</xdr:row>
      <xdr:rowOff>7765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EEBB6D-EC1D-4F1E-9EAD-A62CE7F5A1BB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2009775" cy="919443"/>
        </a:xfrm>
        <a:prstGeom prst="rect">
          <a:avLst/>
        </a:prstGeom>
      </xdr:spPr>
    </xdr:pic>
    <xdr:clientData/>
  </xdr:twoCellAnchor>
  <xdr:twoCellAnchor editAs="oneCell">
    <xdr:from>
      <xdr:col>4</xdr:col>
      <xdr:colOff>3983718</xdr:colOff>
      <xdr:row>293</xdr:row>
      <xdr:rowOff>51706</xdr:rowOff>
    </xdr:from>
    <xdr:to>
      <xdr:col>6</xdr:col>
      <xdr:colOff>372982</xdr:colOff>
      <xdr:row>299</xdr:row>
      <xdr:rowOff>145062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1ED1D64-A6E7-4189-862D-9E358330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25539" y="54589135"/>
          <a:ext cx="2009014" cy="1290785"/>
        </a:xfrm>
        <a:prstGeom prst="rect">
          <a:avLst/>
        </a:prstGeom>
      </xdr:spPr>
    </xdr:pic>
    <xdr:clientData/>
  </xdr:twoCellAnchor>
  <xdr:twoCellAnchor editAs="oneCell">
    <xdr:from>
      <xdr:col>1</xdr:col>
      <xdr:colOff>625928</xdr:colOff>
      <xdr:row>294</xdr:row>
      <xdr:rowOff>13607</xdr:rowOff>
    </xdr:from>
    <xdr:to>
      <xdr:col>1</xdr:col>
      <xdr:colOff>2635703</xdr:colOff>
      <xdr:row>299</xdr:row>
      <xdr:rowOff>75800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4538CA-6DCC-421A-934D-DF73C82ABC12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7928" y="54741536"/>
          <a:ext cx="2009775" cy="1069122"/>
        </a:xfrm>
        <a:prstGeom prst="rect">
          <a:avLst/>
        </a:prstGeom>
      </xdr:spPr>
    </xdr:pic>
    <xdr:clientData/>
  </xdr:twoCellAnchor>
  <xdr:twoCellAnchor editAs="oneCell">
    <xdr:from>
      <xdr:col>0</xdr:col>
      <xdr:colOff>569134</xdr:colOff>
      <xdr:row>234</xdr:row>
      <xdr:rowOff>87855</xdr:rowOff>
    </xdr:from>
    <xdr:to>
      <xdr:col>1</xdr:col>
      <xdr:colOff>1797859</xdr:colOff>
      <xdr:row>239</xdr:row>
      <xdr:rowOff>59280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F9E5E77-F8A9-4B92-9A22-594BD1758FF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134" y="39752676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3007179</xdr:colOff>
      <xdr:row>234</xdr:row>
      <xdr:rowOff>83003</xdr:rowOff>
    </xdr:from>
    <xdr:to>
      <xdr:col>5</xdr:col>
      <xdr:colOff>478971</xdr:colOff>
      <xdr:row>239</xdr:row>
      <xdr:rowOff>111578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48872818-A88D-4C4F-A7C5-FCFC67B8C13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39747824"/>
          <a:ext cx="1907721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685090</xdr:colOff>
      <xdr:row>263</xdr:row>
      <xdr:rowOff>6803</xdr:rowOff>
    </xdr:from>
    <xdr:to>
      <xdr:col>1</xdr:col>
      <xdr:colOff>1913815</xdr:colOff>
      <xdr:row>267</xdr:row>
      <xdr:rowOff>168728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F007B66E-0A52-4AEB-92A7-727E525CBE4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090" y="48461839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3</xdr:col>
      <xdr:colOff>1173172</xdr:colOff>
      <xdr:row>262</xdr:row>
      <xdr:rowOff>149679</xdr:rowOff>
    </xdr:from>
    <xdr:to>
      <xdr:col>4</xdr:col>
      <xdr:colOff>1544647</xdr:colOff>
      <xdr:row>267</xdr:row>
      <xdr:rowOff>178254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7E83F32-E47A-4927-A798-DF3A8EA52707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386" y="48414215"/>
          <a:ext cx="1909082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350</xdr:row>
      <xdr:rowOff>0</xdr:rowOff>
    </xdr:from>
    <xdr:to>
      <xdr:col>3</xdr:col>
      <xdr:colOff>353786</xdr:colOff>
      <xdr:row>359</xdr:row>
      <xdr:rowOff>103950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92FD9CA7-0CE1-4A53-923E-9F5C7A96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714" y="64892464"/>
          <a:ext cx="2830286" cy="18184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0</xdr:rowOff>
    </xdr:from>
    <xdr:to>
      <xdr:col>1</xdr:col>
      <xdr:colOff>1333500</xdr:colOff>
      <xdr:row>43</xdr:row>
      <xdr:rowOff>93345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5D361F8-8DE8-45DA-8B53-23AF46F62A5B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285750</xdr:colOff>
      <xdr:row>43</xdr:row>
      <xdr:rowOff>93345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1BA326EC-0C2E-4FA2-B2E3-8DD76721D704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39</xdr:row>
      <xdr:rowOff>0</xdr:rowOff>
    </xdr:from>
    <xdr:to>
      <xdr:col>1</xdr:col>
      <xdr:colOff>1333500</xdr:colOff>
      <xdr:row>43</xdr:row>
      <xdr:rowOff>93345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242668C2-9533-404F-9C6F-EB78AF472388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0"/>
          <a:ext cx="2066925" cy="85534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4</xdr:col>
      <xdr:colOff>285750</xdr:colOff>
      <xdr:row>43</xdr:row>
      <xdr:rowOff>93345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85D5244-ACA6-40D2-9E54-DAF81A9B46C6}"/>
            </a:ext>
            <a:ext uri="{147F2762-F138-4A5C-976F-8EAC2B608ADB}">
              <a16:predDERef xmlns:a16="http://schemas.microsoft.com/office/drawing/2014/main" pred="{E2D5539D-1DCA-469B-A602-97111605F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67750" y="0"/>
          <a:ext cx="1828800" cy="85534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69</xdr:row>
      <xdr:rowOff>136071</xdr:rowOff>
    </xdr:from>
    <xdr:ext cx="2009775" cy="1071843"/>
    <xdr:pic>
      <xdr:nvPicPr>
        <xdr:cNvPr id="21" name="Imagen 20">
          <a:extLst>
            <a:ext uri="{FF2B5EF4-FFF2-40B4-BE49-F238E27FC236}">
              <a16:creationId xmlns:a16="http://schemas.microsoft.com/office/drawing/2014/main" id="{9596BA72-3305-42C8-A092-82406B7B9C85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675678"/>
          <a:ext cx="2009775" cy="1071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0D0D-49ED-4E22-A2DE-608E510C51FD}">
  <dimension ref="A1:K386"/>
  <sheetViews>
    <sheetView tabSelected="1" zoomScale="70" zoomScaleNormal="70" workbookViewId="0">
      <selection activeCell="A178" sqref="A178"/>
    </sheetView>
  </sheetViews>
  <sheetFormatPr baseColWidth="10" defaultRowHeight="15" x14ac:dyDescent="0.25"/>
  <cols>
    <col min="2" max="2" width="49" customWidth="1"/>
    <col min="3" max="3" width="37.140625" customWidth="1"/>
    <col min="4" max="4" width="23.140625" customWidth="1"/>
    <col min="5" max="5" width="66.42578125" customWidth="1"/>
    <col min="6" max="6" width="17.7109375" customWidth="1"/>
    <col min="7" max="7" width="32" customWidth="1"/>
    <col min="8" max="8" width="15.85546875" customWidth="1"/>
  </cols>
  <sheetData>
    <row r="1" spans="1:8" x14ac:dyDescent="0.25">
      <c r="B1" s="3"/>
      <c r="C1" s="3"/>
      <c r="D1" s="3"/>
    </row>
    <row r="2" spans="1:8" x14ac:dyDescent="0.25">
      <c r="B2" s="3"/>
      <c r="C2" s="3"/>
      <c r="D2" s="3"/>
    </row>
    <row r="3" spans="1:8" x14ac:dyDescent="0.25">
      <c r="B3" s="3"/>
      <c r="C3" s="3"/>
      <c r="D3" s="3"/>
    </row>
    <row r="4" spans="1:8" x14ac:dyDescent="0.25">
      <c r="B4" s="3"/>
      <c r="C4" s="3"/>
      <c r="D4" s="3"/>
    </row>
    <row r="5" spans="1:8" x14ac:dyDescent="0.25">
      <c r="B5" s="3"/>
      <c r="C5" s="3"/>
      <c r="D5" s="3"/>
    </row>
    <row r="6" spans="1:8" x14ac:dyDescent="0.25">
      <c r="D6" s="2" t="s">
        <v>82</v>
      </c>
    </row>
    <row r="7" spans="1:8" x14ac:dyDescent="0.25">
      <c r="D7" s="2" t="s">
        <v>26</v>
      </c>
    </row>
    <row r="8" spans="1:8" x14ac:dyDescent="0.25">
      <c r="D8" s="2" t="s">
        <v>76</v>
      </c>
    </row>
    <row r="9" spans="1:8" x14ac:dyDescent="0.25">
      <c r="D9" s="2" t="s">
        <v>77</v>
      </c>
    </row>
    <row r="10" spans="1:8" x14ac:dyDescent="0.25">
      <c r="D10" t="s">
        <v>78</v>
      </c>
    </row>
    <row r="11" spans="1:8" x14ac:dyDescent="0.25">
      <c r="A11" s="25" t="s">
        <v>45</v>
      </c>
      <c r="B11" s="26" t="s">
        <v>80</v>
      </c>
      <c r="C11" s="25" t="s">
        <v>0</v>
      </c>
      <c r="D11" s="25" t="s">
        <v>44</v>
      </c>
      <c r="E11" s="25" t="s">
        <v>72</v>
      </c>
      <c r="F11" s="27" t="s">
        <v>79</v>
      </c>
      <c r="G11" s="28" t="s">
        <v>71</v>
      </c>
      <c r="H11" s="25" t="s">
        <v>43</v>
      </c>
    </row>
    <row r="12" spans="1:8" ht="24.75" x14ac:dyDescent="0.25">
      <c r="A12" s="14" t="s">
        <v>20</v>
      </c>
      <c r="B12" s="15" t="s">
        <v>35</v>
      </c>
      <c r="C12" s="16" t="s">
        <v>18</v>
      </c>
      <c r="D12" s="16" t="s">
        <v>17</v>
      </c>
      <c r="E12" s="17" t="s">
        <v>19</v>
      </c>
      <c r="F12" s="18" t="s">
        <v>53</v>
      </c>
      <c r="G12" s="19" t="s">
        <v>54</v>
      </c>
      <c r="H12" s="20">
        <v>15528.8</v>
      </c>
    </row>
    <row r="13" spans="1:8" ht="24.75" x14ac:dyDescent="0.25">
      <c r="A13" s="14" t="s">
        <v>20</v>
      </c>
      <c r="B13" s="15" t="s">
        <v>38</v>
      </c>
      <c r="C13" s="16" t="s">
        <v>25</v>
      </c>
      <c r="D13" s="16" t="s">
        <v>24</v>
      </c>
      <c r="E13" s="17" t="s">
        <v>90</v>
      </c>
      <c r="F13" s="18" t="s">
        <v>57</v>
      </c>
      <c r="G13" s="19" t="s">
        <v>58</v>
      </c>
      <c r="H13" s="20">
        <v>67553.23</v>
      </c>
    </row>
    <row r="14" spans="1:8" x14ac:dyDescent="0.25">
      <c r="A14" s="14" t="s">
        <v>20</v>
      </c>
      <c r="B14" s="15" t="s">
        <v>36</v>
      </c>
      <c r="C14" s="16" t="s">
        <v>18</v>
      </c>
      <c r="D14" s="16" t="s">
        <v>17</v>
      </c>
      <c r="E14" s="17" t="s">
        <v>91</v>
      </c>
      <c r="F14" s="18" t="s">
        <v>55</v>
      </c>
      <c r="G14" s="19" t="s">
        <v>56</v>
      </c>
      <c r="H14" s="20">
        <v>44134.36</v>
      </c>
    </row>
    <row r="15" spans="1:8" x14ac:dyDescent="0.25">
      <c r="A15" s="14" t="s">
        <v>7</v>
      </c>
      <c r="B15" s="15" t="s">
        <v>37</v>
      </c>
      <c r="C15" s="16" t="s">
        <v>22</v>
      </c>
      <c r="D15" s="16" t="s">
        <v>21</v>
      </c>
      <c r="E15" s="17" t="s">
        <v>23</v>
      </c>
      <c r="F15" s="18" t="s">
        <v>55</v>
      </c>
      <c r="G15" s="19" t="s">
        <v>56</v>
      </c>
      <c r="H15" s="20">
        <v>24479.95</v>
      </c>
    </row>
    <row r="16" spans="1:8" ht="24.75" x14ac:dyDescent="0.25">
      <c r="A16" s="14" t="s">
        <v>7</v>
      </c>
      <c r="B16" s="15" t="s">
        <v>31</v>
      </c>
      <c r="C16" s="16" t="s">
        <v>3</v>
      </c>
      <c r="D16" s="16" t="s">
        <v>2</v>
      </c>
      <c r="E16" s="17" t="s">
        <v>6</v>
      </c>
      <c r="F16" s="18" t="s">
        <v>49</v>
      </c>
      <c r="G16" s="19" t="s">
        <v>50</v>
      </c>
      <c r="H16" s="20">
        <v>423539.32</v>
      </c>
    </row>
    <row r="17" spans="1:8" ht="36.75" x14ac:dyDescent="0.25">
      <c r="A17" s="14" t="s">
        <v>11</v>
      </c>
      <c r="B17" s="15" t="s">
        <v>32</v>
      </c>
      <c r="C17" s="16" t="s">
        <v>9</v>
      </c>
      <c r="D17" s="16" t="s">
        <v>8</v>
      </c>
      <c r="E17" s="17" t="s">
        <v>10</v>
      </c>
      <c r="F17" s="18" t="s">
        <v>51</v>
      </c>
      <c r="G17" s="21" t="s">
        <v>52</v>
      </c>
      <c r="H17" s="20">
        <v>25188.94</v>
      </c>
    </row>
    <row r="18" spans="1:8" x14ac:dyDescent="0.25">
      <c r="A18" s="14" t="s">
        <v>4</v>
      </c>
      <c r="B18" s="15" t="s">
        <v>41</v>
      </c>
      <c r="C18" s="16" t="s">
        <v>75</v>
      </c>
      <c r="D18" s="16"/>
      <c r="E18" s="17" t="s">
        <v>29</v>
      </c>
      <c r="F18" s="18" t="s">
        <v>69</v>
      </c>
      <c r="G18" s="19" t="s">
        <v>70</v>
      </c>
      <c r="H18" s="20">
        <v>3483500</v>
      </c>
    </row>
    <row r="19" spans="1:8" x14ac:dyDescent="0.25">
      <c r="A19" s="14" t="s">
        <v>4</v>
      </c>
      <c r="B19" s="15" t="s">
        <v>41</v>
      </c>
      <c r="C19" s="16" t="s">
        <v>75</v>
      </c>
      <c r="D19" s="16"/>
      <c r="E19" s="17" t="s">
        <v>29</v>
      </c>
      <c r="F19" s="18" t="s">
        <v>63</v>
      </c>
      <c r="G19" s="19" t="s">
        <v>64</v>
      </c>
      <c r="H19" s="20">
        <v>242389.37</v>
      </c>
    </row>
    <row r="20" spans="1:8" x14ac:dyDescent="0.25">
      <c r="A20" s="14" t="s">
        <v>4</v>
      </c>
      <c r="B20" s="15" t="s">
        <v>41</v>
      </c>
      <c r="C20" s="16" t="s">
        <v>75</v>
      </c>
      <c r="D20" s="16"/>
      <c r="E20" s="17" t="s">
        <v>29</v>
      </c>
      <c r="F20" s="18" t="s">
        <v>65</v>
      </c>
      <c r="G20" s="19" t="s">
        <v>66</v>
      </c>
      <c r="H20" s="20">
        <v>247328.5</v>
      </c>
    </row>
    <row r="21" spans="1:8" ht="24.75" x14ac:dyDescent="0.25">
      <c r="A21" s="14" t="s">
        <v>4</v>
      </c>
      <c r="B21" s="15" t="s">
        <v>41</v>
      </c>
      <c r="C21" s="16" t="s">
        <v>75</v>
      </c>
      <c r="D21" s="16"/>
      <c r="E21" s="17" t="s">
        <v>29</v>
      </c>
      <c r="F21" s="18" t="s">
        <v>67</v>
      </c>
      <c r="G21" s="21" t="s">
        <v>68</v>
      </c>
      <c r="H21" s="20">
        <v>31670.1</v>
      </c>
    </row>
    <row r="22" spans="1:8" x14ac:dyDescent="0.25">
      <c r="A22" s="14" t="s">
        <v>4</v>
      </c>
      <c r="B22" s="15" t="s">
        <v>40</v>
      </c>
      <c r="C22" s="16" t="s">
        <v>74</v>
      </c>
      <c r="D22" s="16"/>
      <c r="E22" s="17" t="s">
        <v>28</v>
      </c>
      <c r="F22" s="18" t="s">
        <v>61</v>
      </c>
      <c r="G22" s="21" t="s">
        <v>62</v>
      </c>
      <c r="H22" s="20">
        <v>1415000</v>
      </c>
    </row>
    <row r="23" spans="1:8" x14ac:dyDescent="0.25">
      <c r="A23" s="14" t="s">
        <v>4</v>
      </c>
      <c r="B23" s="15" t="s">
        <v>40</v>
      </c>
      <c r="C23" s="16" t="s">
        <v>74</v>
      </c>
      <c r="D23" s="16"/>
      <c r="E23" s="17" t="s">
        <v>28</v>
      </c>
      <c r="F23" s="18" t="s">
        <v>63</v>
      </c>
      <c r="G23" s="21" t="s">
        <v>64</v>
      </c>
      <c r="H23" s="20">
        <v>100323.5</v>
      </c>
    </row>
    <row r="24" spans="1:8" ht="24.75" x14ac:dyDescent="0.25">
      <c r="A24" s="14" t="s">
        <v>4</v>
      </c>
      <c r="B24" s="15" t="s">
        <v>40</v>
      </c>
      <c r="C24" s="16" t="s">
        <v>74</v>
      </c>
      <c r="D24" s="16"/>
      <c r="E24" s="17" t="s">
        <v>28</v>
      </c>
      <c r="F24" s="18" t="s">
        <v>65</v>
      </c>
      <c r="G24" s="21" t="s">
        <v>66</v>
      </c>
      <c r="H24" s="20">
        <v>100465</v>
      </c>
    </row>
    <row r="25" spans="1:8" ht="24.75" x14ac:dyDescent="0.25">
      <c r="A25" s="14" t="s">
        <v>4</v>
      </c>
      <c r="B25" s="15" t="s">
        <v>40</v>
      </c>
      <c r="C25" s="16" t="s">
        <v>74</v>
      </c>
      <c r="D25" s="16"/>
      <c r="E25" s="17" t="s">
        <v>28</v>
      </c>
      <c r="F25" s="18" t="s">
        <v>67</v>
      </c>
      <c r="G25" s="21" t="s">
        <v>68</v>
      </c>
      <c r="H25" s="20">
        <v>14247.2</v>
      </c>
    </row>
    <row r="26" spans="1:8" x14ac:dyDescent="0.25">
      <c r="A26" s="14" t="s">
        <v>4</v>
      </c>
      <c r="B26" s="15" t="s">
        <v>39</v>
      </c>
      <c r="C26" s="16" t="s">
        <v>73</v>
      </c>
      <c r="D26" s="16"/>
      <c r="E26" s="17" t="s">
        <v>27</v>
      </c>
      <c r="F26" s="18" t="s">
        <v>59</v>
      </c>
      <c r="G26" s="21" t="s">
        <v>60</v>
      </c>
      <c r="H26" s="20">
        <v>324000</v>
      </c>
    </row>
    <row r="27" spans="1:8" ht="24.75" x14ac:dyDescent="0.25">
      <c r="A27" s="14" t="s">
        <v>5</v>
      </c>
      <c r="B27" s="15" t="s">
        <v>30</v>
      </c>
      <c r="C27" s="16" t="s">
        <v>3</v>
      </c>
      <c r="D27" s="16" t="s">
        <v>2</v>
      </c>
      <c r="E27" s="17" t="s">
        <v>89</v>
      </c>
      <c r="F27" s="18" t="s">
        <v>47</v>
      </c>
      <c r="G27" s="21" t="s">
        <v>48</v>
      </c>
      <c r="H27" s="20">
        <v>12311.65</v>
      </c>
    </row>
    <row r="28" spans="1:8" x14ac:dyDescent="0.25">
      <c r="A28" s="14" t="s">
        <v>1</v>
      </c>
      <c r="B28" s="15" t="s">
        <v>34</v>
      </c>
      <c r="C28" s="16" t="s">
        <v>15</v>
      </c>
      <c r="D28" s="16" t="s">
        <v>14</v>
      </c>
      <c r="E28" s="17" t="s">
        <v>16</v>
      </c>
      <c r="F28" s="18" t="s">
        <v>46</v>
      </c>
      <c r="G28" s="21" t="s">
        <v>42</v>
      </c>
      <c r="H28" s="20">
        <v>66906</v>
      </c>
    </row>
    <row r="29" spans="1:8" x14ac:dyDescent="0.25">
      <c r="A29" s="14" t="s">
        <v>1</v>
      </c>
      <c r="B29" s="15" t="s">
        <v>33</v>
      </c>
      <c r="C29" s="16" t="s">
        <v>13</v>
      </c>
      <c r="D29" s="16" t="s">
        <v>12</v>
      </c>
      <c r="E29" s="17" t="s">
        <v>16</v>
      </c>
      <c r="F29" s="22" t="s">
        <v>46</v>
      </c>
      <c r="G29" s="23" t="s">
        <v>42</v>
      </c>
      <c r="H29" s="20">
        <v>116466</v>
      </c>
    </row>
    <row r="30" spans="1:8" ht="15.75" thickBot="1" x14ac:dyDescent="0.3">
      <c r="A30" s="29"/>
      <c r="B30" s="29"/>
      <c r="C30" s="29"/>
      <c r="D30" s="29"/>
      <c r="E30" s="29"/>
      <c r="F30" s="29"/>
      <c r="G30" s="24" t="s">
        <v>81</v>
      </c>
      <c r="H30" s="30">
        <f>SUM(H12:H29)</f>
        <v>6755031.9199999999</v>
      </c>
    </row>
    <row r="31" spans="1:8" ht="15.75" thickTop="1" x14ac:dyDescent="0.25">
      <c r="G31" s="12"/>
      <c r="H31" s="13"/>
    </row>
    <row r="32" spans="1:8" ht="6.75" customHeight="1" x14ac:dyDescent="0.25">
      <c r="G32" s="12"/>
      <c r="H32" s="13"/>
    </row>
    <row r="33" spans="1:11" x14ac:dyDescent="0.25">
      <c r="B33" s="10"/>
      <c r="C33" s="11" t="s">
        <v>88</v>
      </c>
      <c r="D33" s="11"/>
      <c r="F33" s="8" t="s">
        <v>83</v>
      </c>
      <c r="G33" s="9"/>
    </row>
    <row r="34" spans="1:11" x14ac:dyDescent="0.25">
      <c r="B34" s="5"/>
      <c r="C34" s="6" t="s">
        <v>87</v>
      </c>
      <c r="D34" s="6"/>
      <c r="F34" s="5" t="s">
        <v>84</v>
      </c>
      <c r="H34" s="1"/>
    </row>
    <row r="35" spans="1:11" ht="17.25" customHeight="1" x14ac:dyDescent="0.25">
      <c r="B35" s="4"/>
      <c r="C35" s="6" t="s">
        <v>85</v>
      </c>
      <c r="D35" s="7"/>
      <c r="F35" s="6" t="s">
        <v>86</v>
      </c>
    </row>
    <row r="36" spans="1:11" ht="17.25" customHeight="1" x14ac:dyDescent="0.25">
      <c r="B36" s="4"/>
      <c r="C36" s="6"/>
      <c r="D36" s="7"/>
      <c r="F36" s="6"/>
    </row>
    <row r="37" spans="1:11" ht="17.25" customHeight="1" x14ac:dyDescent="0.25">
      <c r="B37" s="4"/>
      <c r="C37" s="6"/>
      <c r="D37" s="7"/>
      <c r="F37" s="6"/>
    </row>
    <row r="38" spans="1:11" ht="19.5" customHeight="1" x14ac:dyDescent="0.25"/>
    <row r="40" spans="1:11" s="122" customFormat="1" ht="15.75" x14ac:dyDescent="0.25">
      <c r="D40" s="123"/>
    </row>
    <row r="41" spans="1:11" s="122" customFormat="1" ht="15.75" x14ac:dyDescent="0.25">
      <c r="A41" s="177" t="s">
        <v>82</v>
      </c>
      <c r="B41" s="177"/>
      <c r="C41" s="177"/>
      <c r="D41" s="177"/>
      <c r="E41" s="124"/>
      <c r="F41" s="124"/>
      <c r="G41" s="124"/>
      <c r="H41" s="124"/>
      <c r="I41" s="124"/>
      <c r="J41" s="124"/>
      <c r="K41" s="124"/>
    </row>
    <row r="42" spans="1:11" s="122" customFormat="1" ht="15.75" x14ac:dyDescent="0.25">
      <c r="A42" s="177" t="s">
        <v>284</v>
      </c>
      <c r="B42" s="177"/>
      <c r="C42" s="177"/>
      <c r="D42" s="177"/>
      <c r="E42" s="125"/>
      <c r="F42" s="125"/>
      <c r="G42" s="125"/>
      <c r="H42" s="125"/>
      <c r="I42" s="125"/>
      <c r="J42" s="125"/>
      <c r="K42" s="125"/>
    </row>
    <row r="43" spans="1:11" s="122" customFormat="1" ht="15.75" x14ac:dyDescent="0.25">
      <c r="A43" s="177" t="s">
        <v>285</v>
      </c>
      <c r="B43" s="177"/>
      <c r="C43" s="177"/>
      <c r="D43" s="177"/>
      <c r="E43" s="124"/>
      <c r="F43" s="124"/>
      <c r="G43" s="124"/>
      <c r="H43" s="124"/>
      <c r="I43" s="124"/>
      <c r="J43" s="124"/>
      <c r="K43" s="124"/>
    </row>
    <row r="44" spans="1:11" s="122" customFormat="1" ht="15.75" x14ac:dyDescent="0.25">
      <c r="A44" s="126"/>
      <c r="B44" s="127" t="s">
        <v>318</v>
      </c>
      <c r="C44" s="126"/>
      <c r="D44" s="128"/>
      <c r="E44" s="124"/>
      <c r="F44" s="124"/>
      <c r="G44" s="124"/>
      <c r="H44" s="124"/>
      <c r="I44" s="124"/>
      <c r="J44" s="124"/>
      <c r="K44" s="124"/>
    </row>
    <row r="45" spans="1:11" s="122" customFormat="1" ht="15.75" x14ac:dyDescent="0.25">
      <c r="A45" s="178" t="s">
        <v>286</v>
      </c>
      <c r="B45" s="178"/>
      <c r="C45" s="178"/>
      <c r="D45" s="178"/>
      <c r="E45" s="129"/>
      <c r="F45" s="129"/>
      <c r="G45" s="129"/>
      <c r="H45" s="129"/>
      <c r="I45" s="129"/>
      <c r="J45" s="129"/>
      <c r="K45" s="129"/>
    </row>
    <row r="46" spans="1:11" s="122" customFormat="1" ht="15.75" x14ac:dyDescent="0.25">
      <c r="D46" s="123"/>
    </row>
    <row r="47" spans="1:11" s="122" customFormat="1" ht="46.5" customHeight="1" x14ac:dyDescent="0.25">
      <c r="A47" s="130" t="s">
        <v>287</v>
      </c>
      <c r="B47" s="130" t="s">
        <v>250</v>
      </c>
      <c r="C47" s="131" t="s">
        <v>288</v>
      </c>
      <c r="D47" s="131" t="s">
        <v>289</v>
      </c>
      <c r="E47" s="132" t="s">
        <v>290</v>
      </c>
      <c r="F47" s="132" t="s">
        <v>291</v>
      </c>
      <c r="G47" s="132" t="s">
        <v>292</v>
      </c>
      <c r="H47" s="133" t="s">
        <v>293</v>
      </c>
      <c r="I47" s="134" t="s">
        <v>294</v>
      </c>
    </row>
    <row r="48" spans="1:11" s="122" customFormat="1" ht="43.5" customHeight="1" x14ac:dyDescent="0.25">
      <c r="A48" s="135" t="s">
        <v>295</v>
      </c>
      <c r="B48" s="136" t="s">
        <v>19</v>
      </c>
      <c r="C48" s="136" t="s">
        <v>296</v>
      </c>
      <c r="D48" s="137">
        <v>44630</v>
      </c>
      <c r="E48" s="138" t="s">
        <v>297</v>
      </c>
      <c r="F48" s="139">
        <v>15528.8</v>
      </c>
      <c r="G48" s="140">
        <v>15528.8</v>
      </c>
      <c r="H48" s="141">
        <v>0</v>
      </c>
      <c r="I48" s="141" t="s">
        <v>298</v>
      </c>
    </row>
    <row r="49" spans="1:9" s="122" customFormat="1" ht="78.75" x14ac:dyDescent="0.25">
      <c r="A49" s="135" t="s">
        <v>25</v>
      </c>
      <c r="B49" s="136" t="s">
        <v>299</v>
      </c>
      <c r="C49" s="142" t="s">
        <v>300</v>
      </c>
      <c r="D49" s="137">
        <v>44641</v>
      </c>
      <c r="E49" s="138" t="s">
        <v>297</v>
      </c>
      <c r="F49" s="139">
        <v>67553.23</v>
      </c>
      <c r="G49" s="140">
        <v>67553.23</v>
      </c>
      <c r="H49" s="141">
        <v>0</v>
      </c>
      <c r="I49" s="141" t="s">
        <v>298</v>
      </c>
    </row>
    <row r="50" spans="1:9" s="122" customFormat="1" ht="31.5" x14ac:dyDescent="0.25">
      <c r="A50" s="135" t="s">
        <v>295</v>
      </c>
      <c r="B50" s="136" t="s">
        <v>91</v>
      </c>
      <c r="C50" s="138" t="s">
        <v>301</v>
      </c>
      <c r="D50" s="137">
        <v>44634</v>
      </c>
      <c r="E50" s="138" t="s">
        <v>297</v>
      </c>
      <c r="F50" s="139">
        <v>44134.36</v>
      </c>
      <c r="G50" s="139">
        <v>44134.36</v>
      </c>
      <c r="H50" s="141">
        <v>0</v>
      </c>
      <c r="I50" s="141" t="s">
        <v>298</v>
      </c>
    </row>
    <row r="51" spans="1:9" s="122" customFormat="1" ht="15.75" x14ac:dyDescent="0.25">
      <c r="A51" s="143" t="s">
        <v>302</v>
      </c>
      <c r="B51" s="136" t="s">
        <v>23</v>
      </c>
      <c r="C51" s="144" t="s">
        <v>303</v>
      </c>
      <c r="D51" s="137">
        <v>44643</v>
      </c>
      <c r="E51" s="138" t="s">
        <v>297</v>
      </c>
      <c r="F51" s="139">
        <v>24479.95</v>
      </c>
      <c r="G51" s="139">
        <v>24479.95</v>
      </c>
      <c r="H51" s="141">
        <v>0</v>
      </c>
      <c r="I51" s="141" t="s">
        <v>298</v>
      </c>
    </row>
    <row r="52" spans="1:9" s="122" customFormat="1" ht="47.25" x14ac:dyDescent="0.25">
      <c r="A52" s="145" t="s">
        <v>3</v>
      </c>
      <c r="B52" s="146" t="s">
        <v>6</v>
      </c>
      <c r="C52" s="147" t="s">
        <v>304</v>
      </c>
      <c r="D52" s="148">
        <v>44621</v>
      </c>
      <c r="E52" s="144" t="s">
        <v>297</v>
      </c>
      <c r="F52" s="149">
        <v>423539.32</v>
      </c>
      <c r="G52" s="149">
        <v>423539.32</v>
      </c>
      <c r="H52" s="141">
        <v>0</v>
      </c>
      <c r="I52" s="141" t="s">
        <v>298</v>
      </c>
    </row>
    <row r="53" spans="1:9" s="122" customFormat="1" ht="78.75" x14ac:dyDescent="0.25">
      <c r="A53" s="150" t="s">
        <v>305</v>
      </c>
      <c r="B53" s="151" t="s">
        <v>10</v>
      </c>
      <c r="C53" s="152" t="s">
        <v>306</v>
      </c>
      <c r="D53" s="148">
        <v>44662</v>
      </c>
      <c r="E53" s="153" t="s">
        <v>297</v>
      </c>
      <c r="F53" s="154">
        <v>25188.94</v>
      </c>
      <c r="G53" s="154">
        <v>25188.94</v>
      </c>
      <c r="H53" s="141">
        <v>0</v>
      </c>
      <c r="I53" s="141" t="s">
        <v>298</v>
      </c>
    </row>
    <row r="54" spans="1:9" s="122" customFormat="1" ht="47.25" x14ac:dyDescent="0.25">
      <c r="A54" s="150" t="s">
        <v>3</v>
      </c>
      <c r="B54" s="151" t="s">
        <v>89</v>
      </c>
      <c r="C54" s="152" t="s">
        <v>307</v>
      </c>
      <c r="D54" s="148">
        <v>44621</v>
      </c>
      <c r="E54" s="153" t="s">
        <v>297</v>
      </c>
      <c r="F54" s="154">
        <v>12311.65</v>
      </c>
      <c r="G54" s="154">
        <v>12311.65</v>
      </c>
      <c r="H54" s="141">
        <v>0</v>
      </c>
      <c r="I54" s="141" t="s">
        <v>298</v>
      </c>
    </row>
    <row r="55" spans="1:9" s="122" customFormat="1" ht="15.75" x14ac:dyDescent="0.25">
      <c r="A55" s="155" t="s">
        <v>15</v>
      </c>
      <c r="B55" s="156" t="s">
        <v>16</v>
      </c>
      <c r="C55" s="156" t="s">
        <v>308</v>
      </c>
      <c r="D55" s="157">
        <v>44615</v>
      </c>
      <c r="E55" s="158" t="s">
        <v>297</v>
      </c>
      <c r="F55" s="159">
        <v>66906</v>
      </c>
      <c r="G55" s="159">
        <v>66906</v>
      </c>
      <c r="H55" s="160">
        <v>0</v>
      </c>
      <c r="I55" s="141" t="s">
        <v>298</v>
      </c>
    </row>
    <row r="56" spans="1:9" s="122" customFormat="1" ht="15.75" x14ac:dyDescent="0.25">
      <c r="A56" s="161" t="s">
        <v>309</v>
      </c>
      <c r="B56" s="162" t="s">
        <v>16</v>
      </c>
      <c r="C56" s="162" t="s">
        <v>310</v>
      </c>
      <c r="D56" s="137">
        <v>44630</v>
      </c>
      <c r="E56" s="163" t="s">
        <v>297</v>
      </c>
      <c r="F56" s="164">
        <v>116466</v>
      </c>
      <c r="G56" s="164">
        <v>116466</v>
      </c>
      <c r="H56" s="165">
        <v>0</v>
      </c>
      <c r="I56" s="141" t="s">
        <v>298</v>
      </c>
    </row>
    <row r="57" spans="1:9" s="122" customFormat="1" ht="16.5" thickBot="1" x14ac:dyDescent="0.3">
      <c r="A57" s="166"/>
      <c r="B57" s="167"/>
      <c r="C57" s="168" t="s">
        <v>311</v>
      </c>
      <c r="D57" s="169"/>
      <c r="E57" s="170"/>
      <c r="F57" s="170">
        <f>SUM(F48:F56)</f>
        <v>796108.25</v>
      </c>
      <c r="G57" s="170">
        <f>SUM(G48:G56)</f>
        <v>796108.25</v>
      </c>
      <c r="H57" s="170"/>
      <c r="I57" s="170"/>
    </row>
    <row r="58" spans="1:9" s="122" customFormat="1" ht="16.5" thickTop="1" x14ac:dyDescent="0.25">
      <c r="D58" s="123"/>
    </row>
    <row r="59" spans="1:9" s="122" customFormat="1" ht="15.75" x14ac:dyDescent="0.25">
      <c r="D59" s="123"/>
    </row>
    <row r="60" spans="1:9" s="122" customFormat="1" ht="15.75" x14ac:dyDescent="0.25">
      <c r="D60" s="123"/>
    </row>
    <row r="61" spans="1:9" s="122" customFormat="1" ht="15.75" x14ac:dyDescent="0.25">
      <c r="A61" s="171"/>
      <c r="D61" s="123"/>
      <c r="E61" s="171"/>
      <c r="F61" s="171"/>
    </row>
    <row r="62" spans="1:9" s="122" customFormat="1" ht="15.75" x14ac:dyDescent="0.25">
      <c r="A62" s="172" t="s">
        <v>312</v>
      </c>
      <c r="C62" s="172"/>
      <c r="D62" s="123"/>
      <c r="E62" s="172" t="s">
        <v>313</v>
      </c>
    </row>
    <row r="63" spans="1:9" s="122" customFormat="1" ht="15.75" x14ac:dyDescent="0.25">
      <c r="A63" s="173" t="s">
        <v>314</v>
      </c>
      <c r="B63" s="173"/>
      <c r="D63" s="123"/>
      <c r="E63" s="174" t="s">
        <v>315</v>
      </c>
      <c r="F63" s="174"/>
      <c r="G63" s="174"/>
    </row>
    <row r="64" spans="1:9" s="122" customFormat="1" ht="15.75" x14ac:dyDescent="0.25">
      <c r="A64" s="175" t="s">
        <v>316</v>
      </c>
      <c r="B64" s="175"/>
      <c r="D64" s="123"/>
      <c r="E64" s="176" t="s">
        <v>317</v>
      </c>
    </row>
    <row r="65" spans="1:9" s="122" customFormat="1" ht="15.75" x14ac:dyDescent="0.25">
      <c r="D65" s="123"/>
    </row>
    <row r="66" spans="1:9" s="122" customFormat="1" ht="15.75" x14ac:dyDescent="0.25">
      <c r="D66" s="123"/>
    </row>
    <row r="67" spans="1:9" s="122" customFormat="1" ht="15.75" x14ac:dyDescent="0.25">
      <c r="D67" s="123"/>
    </row>
    <row r="68" spans="1:9" s="122" customFormat="1" ht="15.75" x14ac:dyDescent="0.25">
      <c r="D68" s="123"/>
    </row>
    <row r="69" spans="1:9" s="122" customFormat="1" ht="15.75" x14ac:dyDescent="0.25">
      <c r="D69" s="123"/>
    </row>
    <row r="70" spans="1:9" ht="27" customHeight="1" x14ac:dyDescent="0.25">
      <c r="B70" s="31"/>
      <c r="C70" s="3"/>
    </row>
    <row r="71" spans="1:9" x14ac:dyDescent="0.25">
      <c r="A71" s="3"/>
      <c r="B71" s="31"/>
      <c r="C71" s="3"/>
    </row>
    <row r="72" spans="1:9" x14ac:dyDescent="0.25">
      <c r="A72" s="3"/>
      <c r="B72" s="31"/>
      <c r="C72" s="3"/>
    </row>
    <row r="73" spans="1:9" x14ac:dyDescent="0.25">
      <c r="A73" s="3"/>
      <c r="B73" s="31"/>
      <c r="C73" s="3"/>
    </row>
    <row r="74" spans="1:9" x14ac:dyDescent="0.25">
      <c r="A74" s="3"/>
      <c r="B74" s="31"/>
      <c r="C74" s="3"/>
    </row>
    <row r="75" spans="1:9" ht="15.75" x14ac:dyDescent="0.25">
      <c r="A75" s="3"/>
      <c r="B75" s="31"/>
      <c r="C75" s="208"/>
      <c r="D75" s="208"/>
      <c r="E75" s="208"/>
      <c r="F75" s="208"/>
      <c r="G75" s="208"/>
      <c r="H75" s="208"/>
      <c r="I75" s="208"/>
    </row>
    <row r="76" spans="1:9" s="32" customFormat="1" ht="18" x14ac:dyDescent="0.25">
      <c r="A76" s="211" t="s">
        <v>92</v>
      </c>
      <c r="B76" s="211"/>
      <c r="C76" s="211"/>
      <c r="D76" s="211"/>
      <c r="E76" s="211"/>
      <c r="F76" s="211"/>
      <c r="G76" s="211"/>
    </row>
    <row r="77" spans="1:9" s="32" customFormat="1" ht="18" x14ac:dyDescent="0.25">
      <c r="A77" s="211" t="s">
        <v>93</v>
      </c>
      <c r="B77" s="211"/>
      <c r="C77" s="211"/>
      <c r="D77" s="211"/>
      <c r="E77" s="211"/>
      <c r="F77" s="211"/>
      <c r="G77" s="211"/>
    </row>
    <row r="78" spans="1:9" ht="34.5" customHeight="1" x14ac:dyDescent="0.25">
      <c r="A78" s="212" t="s">
        <v>94</v>
      </c>
      <c r="B78" s="212"/>
      <c r="C78" s="212"/>
      <c r="D78" s="212"/>
    </row>
    <row r="79" spans="1:9" x14ac:dyDescent="0.25">
      <c r="A79" s="210" t="s">
        <v>95</v>
      </c>
      <c r="B79" s="210"/>
      <c r="C79" s="210"/>
      <c r="D79" s="210"/>
    </row>
    <row r="80" spans="1:9" ht="15" customHeight="1" x14ac:dyDescent="0.25">
      <c r="A80" s="210" t="s">
        <v>96</v>
      </c>
      <c r="B80" s="210"/>
      <c r="C80" s="210"/>
      <c r="D80" s="210"/>
    </row>
    <row r="81" spans="1:4" x14ac:dyDescent="0.25">
      <c r="A81" s="209" t="s">
        <v>78</v>
      </c>
      <c r="B81" s="209"/>
      <c r="C81" s="209"/>
      <c r="D81" s="209"/>
    </row>
    <row r="82" spans="1:4" ht="15" customHeight="1" x14ac:dyDescent="0.25">
      <c r="B82" s="33" t="s">
        <v>97</v>
      </c>
      <c r="C82" s="34">
        <f>C160</f>
        <v>12772441.839999998</v>
      </c>
    </row>
    <row r="83" spans="1:4" ht="15" customHeight="1" x14ac:dyDescent="0.25">
      <c r="B83" s="33" t="s">
        <v>98</v>
      </c>
      <c r="C83" s="35" t="s">
        <v>99</v>
      </c>
    </row>
    <row r="84" spans="1:4" ht="15" customHeight="1" x14ac:dyDescent="0.25">
      <c r="B84" s="36" t="s">
        <v>100</v>
      </c>
      <c r="C84" s="37">
        <v>4898500</v>
      </c>
    </row>
    <row r="85" spans="1:4" ht="15" customHeight="1" x14ac:dyDescent="0.25">
      <c r="B85" s="36" t="s">
        <v>101</v>
      </c>
      <c r="C85" s="37">
        <v>354000</v>
      </c>
    </row>
    <row r="86" spans="1:4" ht="15" customHeight="1" x14ac:dyDescent="0.25">
      <c r="B86" s="36" t="s">
        <v>102</v>
      </c>
      <c r="C86" s="35" t="s">
        <v>99</v>
      </c>
    </row>
    <row r="87" spans="1:4" ht="15" customHeight="1" x14ac:dyDescent="0.25">
      <c r="B87" s="36" t="s">
        <v>103</v>
      </c>
      <c r="C87" s="38" t="s">
        <v>99</v>
      </c>
    </row>
    <row r="88" spans="1:4" ht="15" customHeight="1" x14ac:dyDescent="0.25">
      <c r="B88" s="36" t="s">
        <v>104</v>
      </c>
      <c r="C88" s="39">
        <v>736423.67</v>
      </c>
    </row>
    <row r="89" spans="1:4" ht="15" customHeight="1" x14ac:dyDescent="0.25">
      <c r="B89" s="33" t="s">
        <v>105</v>
      </c>
      <c r="C89" s="40" t="s">
        <v>99</v>
      </c>
    </row>
    <row r="90" spans="1:4" ht="15" customHeight="1" x14ac:dyDescent="0.25">
      <c r="B90" s="36" t="s">
        <v>106</v>
      </c>
      <c r="C90" s="41">
        <v>12311.65</v>
      </c>
    </row>
    <row r="91" spans="1:4" ht="15" customHeight="1" x14ac:dyDescent="0.25">
      <c r="B91" s="36" t="s">
        <v>107</v>
      </c>
      <c r="C91" s="35">
        <v>5741172</v>
      </c>
    </row>
    <row r="92" spans="1:4" ht="15" customHeight="1" x14ac:dyDescent="0.25">
      <c r="B92" s="36" t="s">
        <v>108</v>
      </c>
      <c r="C92" s="35" t="s">
        <v>99</v>
      </c>
    </row>
    <row r="93" spans="1:4" ht="15" customHeight="1" x14ac:dyDescent="0.25">
      <c r="B93" s="36" t="s">
        <v>109</v>
      </c>
      <c r="C93" s="38" t="s">
        <v>99</v>
      </c>
    </row>
    <row r="94" spans="1:4" ht="15" customHeight="1" x14ac:dyDescent="0.25">
      <c r="B94" s="36" t="s">
        <v>110</v>
      </c>
      <c r="C94" s="35">
        <v>50000</v>
      </c>
    </row>
    <row r="95" spans="1:4" ht="15" customHeight="1" x14ac:dyDescent="0.25">
      <c r="B95" s="36" t="s">
        <v>111</v>
      </c>
      <c r="C95" s="39">
        <v>68698.2</v>
      </c>
    </row>
    <row r="96" spans="1:4" ht="15" customHeight="1" x14ac:dyDescent="0.25">
      <c r="B96" s="36" t="s">
        <v>112</v>
      </c>
      <c r="C96" s="35">
        <v>823921.04</v>
      </c>
    </row>
    <row r="97" spans="2:3" ht="15" customHeight="1" x14ac:dyDescent="0.25">
      <c r="B97" s="36" t="s">
        <v>113</v>
      </c>
      <c r="C97" s="39">
        <v>-183372</v>
      </c>
    </row>
    <row r="98" spans="2:3" ht="15" customHeight="1" x14ac:dyDescent="0.25">
      <c r="B98" s="36" t="s">
        <v>114</v>
      </c>
      <c r="C98" s="35" t="s">
        <v>99</v>
      </c>
    </row>
    <row r="99" spans="2:3" ht="15" customHeight="1" x14ac:dyDescent="0.25">
      <c r="B99" s="33" t="s">
        <v>115</v>
      </c>
      <c r="C99" s="35" t="s">
        <v>99</v>
      </c>
    </row>
    <row r="100" spans="2:3" ht="15" customHeight="1" x14ac:dyDescent="0.25">
      <c r="B100" s="36" t="s">
        <v>116</v>
      </c>
      <c r="C100" s="35" t="s">
        <v>99</v>
      </c>
    </row>
    <row r="101" spans="2:3" ht="15" customHeight="1" x14ac:dyDescent="0.25">
      <c r="B101" s="36" t="s">
        <v>117</v>
      </c>
      <c r="C101" s="35" t="s">
        <v>99</v>
      </c>
    </row>
    <row r="102" spans="2:3" ht="15" customHeight="1" x14ac:dyDescent="0.25">
      <c r="B102" s="36" t="s">
        <v>118</v>
      </c>
      <c r="C102" s="35" t="s">
        <v>99</v>
      </c>
    </row>
    <row r="103" spans="2:3" ht="15" customHeight="1" x14ac:dyDescent="0.25">
      <c r="B103" s="36" t="s">
        <v>119</v>
      </c>
      <c r="C103" s="35" t="s">
        <v>99</v>
      </c>
    </row>
    <row r="104" spans="2:3" ht="15" customHeight="1" x14ac:dyDescent="0.25">
      <c r="B104" s="36" t="s">
        <v>120</v>
      </c>
      <c r="C104" s="39" t="s">
        <v>99</v>
      </c>
    </row>
    <row r="105" spans="2:3" ht="15" customHeight="1" x14ac:dyDescent="0.25">
      <c r="B105" s="36" t="s">
        <v>121</v>
      </c>
      <c r="C105" s="35" t="s">
        <v>99</v>
      </c>
    </row>
    <row r="106" spans="2:3" ht="15" customHeight="1" x14ac:dyDescent="0.25">
      <c r="B106" s="36" t="s">
        <v>122</v>
      </c>
      <c r="C106" s="39" t="s">
        <v>99</v>
      </c>
    </row>
    <row r="107" spans="2:3" ht="15" customHeight="1" x14ac:dyDescent="0.25">
      <c r="B107" s="36" t="s">
        <v>123</v>
      </c>
      <c r="C107" s="35" t="s">
        <v>99</v>
      </c>
    </row>
    <row r="108" spans="2:3" ht="15" customHeight="1" x14ac:dyDescent="0.25">
      <c r="B108" s="36" t="s">
        <v>124</v>
      </c>
      <c r="C108" s="39">
        <v>270787.28000000003</v>
      </c>
    </row>
    <row r="109" spans="2:3" ht="15" customHeight="1" x14ac:dyDescent="0.25">
      <c r="B109" s="33" t="s">
        <v>125</v>
      </c>
      <c r="C109" s="35" t="s">
        <v>99</v>
      </c>
    </row>
    <row r="110" spans="2:3" ht="15" customHeight="1" x14ac:dyDescent="0.25">
      <c r="B110" s="36" t="s">
        <v>126</v>
      </c>
      <c r="C110" s="35" t="s">
        <v>99</v>
      </c>
    </row>
    <row r="111" spans="2:3" ht="15" customHeight="1" x14ac:dyDescent="0.25">
      <c r="B111" s="36" t="s">
        <v>127</v>
      </c>
      <c r="C111" s="35" t="s">
        <v>99</v>
      </c>
    </row>
    <row r="112" spans="2:3" ht="15" customHeight="1" x14ac:dyDescent="0.25">
      <c r="B112" s="36" t="s">
        <v>128</v>
      </c>
      <c r="C112" s="35" t="s">
        <v>99</v>
      </c>
    </row>
    <row r="113" spans="2:3" ht="15" customHeight="1" x14ac:dyDescent="0.25">
      <c r="B113" s="36" t="s">
        <v>129</v>
      </c>
      <c r="C113" s="35" t="s">
        <v>99</v>
      </c>
    </row>
    <row r="114" spans="2:3" ht="15" customHeight="1" x14ac:dyDescent="0.25">
      <c r="B114" s="36" t="s">
        <v>130</v>
      </c>
      <c r="C114" s="35" t="s">
        <v>99</v>
      </c>
    </row>
    <row r="115" spans="2:3" ht="15" customHeight="1" x14ac:dyDescent="0.25">
      <c r="B115" s="36" t="s">
        <v>131</v>
      </c>
      <c r="C115" s="35" t="s">
        <v>99</v>
      </c>
    </row>
    <row r="116" spans="2:3" ht="15" customHeight="1" x14ac:dyDescent="0.25">
      <c r="B116" s="36" t="s">
        <v>132</v>
      </c>
      <c r="C116" s="35" t="s">
        <v>99</v>
      </c>
    </row>
    <row r="117" spans="2:3" ht="15" customHeight="1" x14ac:dyDescent="0.25">
      <c r="B117" s="33" t="s">
        <v>133</v>
      </c>
      <c r="C117" s="35" t="s">
        <v>99</v>
      </c>
    </row>
    <row r="118" spans="2:3" ht="15" customHeight="1" x14ac:dyDescent="0.25">
      <c r="B118" s="36" t="s">
        <v>134</v>
      </c>
      <c r="C118" s="35" t="s">
        <v>99</v>
      </c>
    </row>
    <row r="119" spans="2:3" ht="15" customHeight="1" x14ac:dyDescent="0.25">
      <c r="B119" s="36" t="s">
        <v>135</v>
      </c>
      <c r="C119" s="35" t="s">
        <v>99</v>
      </c>
    </row>
    <row r="120" spans="2:3" ht="15" customHeight="1" x14ac:dyDescent="0.25">
      <c r="B120" s="36" t="s">
        <v>136</v>
      </c>
      <c r="C120" s="35" t="s">
        <v>99</v>
      </c>
    </row>
    <row r="121" spans="2:3" ht="15" customHeight="1" x14ac:dyDescent="0.25">
      <c r="B121" s="36" t="s">
        <v>137</v>
      </c>
      <c r="C121" s="35" t="s">
        <v>99</v>
      </c>
    </row>
    <row r="122" spans="2:3" ht="15" customHeight="1" x14ac:dyDescent="0.25">
      <c r="B122" s="36" t="s">
        <v>138</v>
      </c>
      <c r="C122" s="35" t="s">
        <v>99</v>
      </c>
    </row>
    <row r="123" spans="2:3" ht="15" customHeight="1" x14ac:dyDescent="0.25">
      <c r="B123" s="36" t="s">
        <v>139</v>
      </c>
      <c r="C123" s="35" t="s">
        <v>99</v>
      </c>
    </row>
    <row r="124" spans="2:3" ht="15" customHeight="1" x14ac:dyDescent="0.25">
      <c r="B124" s="36" t="s">
        <v>140</v>
      </c>
      <c r="C124" s="35" t="s">
        <v>99</v>
      </c>
    </row>
    <row r="125" spans="2:3" ht="15" customHeight="1" x14ac:dyDescent="0.25">
      <c r="B125" s="33" t="s">
        <v>141</v>
      </c>
      <c r="C125" s="35" t="s">
        <v>99</v>
      </c>
    </row>
    <row r="126" spans="2:3" ht="15" customHeight="1" x14ac:dyDescent="0.25">
      <c r="B126" s="36" t="s">
        <v>142</v>
      </c>
      <c r="C126" s="35" t="s">
        <v>99</v>
      </c>
    </row>
    <row r="127" spans="2:3" ht="15" customHeight="1" x14ac:dyDescent="0.25">
      <c r="B127" s="36" t="s">
        <v>143</v>
      </c>
      <c r="C127" s="35" t="s">
        <v>99</v>
      </c>
    </row>
    <row r="128" spans="2:3" ht="15" customHeight="1" x14ac:dyDescent="0.25">
      <c r="B128" s="36" t="s">
        <v>144</v>
      </c>
      <c r="C128" s="35" t="s">
        <v>99</v>
      </c>
    </row>
    <row r="129" spans="2:3" ht="15" customHeight="1" x14ac:dyDescent="0.25">
      <c r="B129" s="36" t="s">
        <v>145</v>
      </c>
      <c r="C129" s="35" t="s">
        <v>99</v>
      </c>
    </row>
    <row r="130" spans="2:3" ht="15" customHeight="1" x14ac:dyDescent="0.25">
      <c r="B130" s="36" t="s">
        <v>146</v>
      </c>
      <c r="C130" s="35" t="s">
        <v>99</v>
      </c>
    </row>
    <row r="131" spans="2:3" ht="15" customHeight="1" x14ac:dyDescent="0.25">
      <c r="B131" s="36" t="s">
        <v>147</v>
      </c>
      <c r="C131" s="35" t="s">
        <v>99</v>
      </c>
    </row>
    <row r="132" spans="2:3" ht="15" customHeight="1" x14ac:dyDescent="0.25">
      <c r="B132" s="36" t="s">
        <v>148</v>
      </c>
      <c r="C132" s="35" t="s">
        <v>99</v>
      </c>
    </row>
    <row r="133" spans="2:3" ht="15" customHeight="1" x14ac:dyDescent="0.25">
      <c r="B133" s="36" t="s">
        <v>149</v>
      </c>
      <c r="C133" s="35" t="s">
        <v>99</v>
      </c>
    </row>
    <row r="134" spans="2:3" ht="15" customHeight="1" x14ac:dyDescent="0.25">
      <c r="B134" s="42" t="s">
        <v>150</v>
      </c>
      <c r="C134" s="43" t="s">
        <v>99</v>
      </c>
    </row>
    <row r="135" spans="2:3" ht="15" customHeight="1" x14ac:dyDescent="0.25">
      <c r="B135" s="44" t="s">
        <v>151</v>
      </c>
      <c r="C135" s="45" t="s">
        <v>99</v>
      </c>
    </row>
    <row r="136" spans="2:3" ht="15" customHeight="1" x14ac:dyDescent="0.25">
      <c r="B136" s="46" t="s">
        <v>152</v>
      </c>
      <c r="C136" s="40" t="s">
        <v>99</v>
      </c>
    </row>
    <row r="137" spans="2:3" ht="15" customHeight="1" x14ac:dyDescent="0.25">
      <c r="B137" s="36" t="s">
        <v>153</v>
      </c>
      <c r="C137" s="35" t="s">
        <v>99</v>
      </c>
    </row>
    <row r="138" spans="2:3" ht="15" customHeight="1" x14ac:dyDescent="0.25">
      <c r="B138" s="36" t="s">
        <v>154</v>
      </c>
      <c r="C138" s="35" t="s">
        <v>99</v>
      </c>
    </row>
    <row r="139" spans="2:3" ht="15" customHeight="1" x14ac:dyDescent="0.25">
      <c r="B139" s="36" t="s">
        <v>155</v>
      </c>
      <c r="C139" s="35" t="s">
        <v>99</v>
      </c>
    </row>
    <row r="140" spans="2:3" ht="15" customHeight="1" x14ac:dyDescent="0.25">
      <c r="B140" s="33" t="s">
        <v>156</v>
      </c>
      <c r="C140" s="35" t="s">
        <v>99</v>
      </c>
    </row>
    <row r="141" spans="2:3" ht="15" customHeight="1" x14ac:dyDescent="0.25">
      <c r="B141" s="36" t="s">
        <v>157</v>
      </c>
      <c r="C141" s="35" t="s">
        <v>99</v>
      </c>
    </row>
    <row r="142" spans="2:3" ht="15" customHeight="1" x14ac:dyDescent="0.25">
      <c r="B142" s="36" t="s">
        <v>158</v>
      </c>
      <c r="C142" s="35" t="s">
        <v>99</v>
      </c>
    </row>
    <row r="143" spans="2:3" ht="15" customHeight="1" x14ac:dyDescent="0.25">
      <c r="B143" s="33" t="s">
        <v>159</v>
      </c>
      <c r="C143" s="35" t="s">
        <v>99</v>
      </c>
    </row>
    <row r="144" spans="2:3" ht="15" customHeight="1" x14ac:dyDescent="0.25">
      <c r="B144" s="36" t="s">
        <v>160</v>
      </c>
      <c r="C144" s="35" t="s">
        <v>99</v>
      </c>
    </row>
    <row r="145" spans="2:3" ht="15" customHeight="1" x14ac:dyDescent="0.25">
      <c r="B145" s="36" t="s">
        <v>161</v>
      </c>
      <c r="C145" s="35" t="s">
        <v>99</v>
      </c>
    </row>
    <row r="146" spans="2:3" ht="15" customHeight="1" x14ac:dyDescent="0.25">
      <c r="B146" s="36" t="s">
        <v>162</v>
      </c>
      <c r="C146" s="35" t="s">
        <v>99</v>
      </c>
    </row>
    <row r="147" spans="2:3" ht="15" customHeight="1" x14ac:dyDescent="0.25">
      <c r="B147" s="47" t="s">
        <v>163</v>
      </c>
      <c r="C147" s="48" t="s">
        <v>99</v>
      </c>
    </row>
    <row r="148" spans="2:3" ht="15" customHeight="1" x14ac:dyDescent="0.25">
      <c r="B148" s="49"/>
      <c r="C148" s="35" t="s">
        <v>99</v>
      </c>
    </row>
    <row r="149" spans="2:3" ht="15" customHeight="1" x14ac:dyDescent="0.25">
      <c r="B149" s="33" t="s">
        <v>164</v>
      </c>
      <c r="C149" s="35" t="s">
        <v>99</v>
      </c>
    </row>
    <row r="150" spans="2:3" ht="15" customHeight="1" x14ac:dyDescent="0.25">
      <c r="B150" s="33" t="s">
        <v>165</v>
      </c>
      <c r="C150" s="35" t="s">
        <v>99</v>
      </c>
    </row>
    <row r="151" spans="2:3" ht="15" customHeight="1" x14ac:dyDescent="0.25">
      <c r="B151" s="36" t="s">
        <v>166</v>
      </c>
      <c r="C151" s="35" t="s">
        <v>99</v>
      </c>
    </row>
    <row r="152" spans="2:3" ht="15" customHeight="1" x14ac:dyDescent="0.25">
      <c r="B152" s="36" t="s">
        <v>167</v>
      </c>
      <c r="C152" s="35" t="s">
        <v>99</v>
      </c>
    </row>
    <row r="153" spans="2:3" ht="15" customHeight="1" x14ac:dyDescent="0.25">
      <c r="B153" s="33" t="s">
        <v>168</v>
      </c>
      <c r="C153" s="35" t="s">
        <v>99</v>
      </c>
    </row>
    <row r="154" spans="2:3" ht="15" customHeight="1" x14ac:dyDescent="0.25">
      <c r="B154" s="36" t="s">
        <v>169</v>
      </c>
      <c r="C154" s="35" t="s">
        <v>99</v>
      </c>
    </row>
    <row r="155" spans="2:3" ht="15" customHeight="1" x14ac:dyDescent="0.25">
      <c r="B155" s="36" t="s">
        <v>170</v>
      </c>
      <c r="C155" s="35" t="s">
        <v>99</v>
      </c>
    </row>
    <row r="156" spans="2:3" ht="15" customHeight="1" x14ac:dyDescent="0.25">
      <c r="B156" s="33" t="s">
        <v>171</v>
      </c>
      <c r="C156" s="35" t="s">
        <v>99</v>
      </c>
    </row>
    <row r="157" spans="2:3" ht="15" customHeight="1" x14ac:dyDescent="0.25">
      <c r="B157" s="36" t="s">
        <v>172</v>
      </c>
      <c r="C157" s="35" t="s">
        <v>99</v>
      </c>
    </row>
    <row r="158" spans="2:3" ht="15" customHeight="1" x14ac:dyDescent="0.25">
      <c r="B158" s="47" t="s">
        <v>173</v>
      </c>
      <c r="C158" s="48" t="s">
        <v>99</v>
      </c>
    </row>
    <row r="159" spans="2:3" ht="15" customHeight="1" x14ac:dyDescent="0.25">
      <c r="B159" s="50"/>
      <c r="C159" s="51" t="s">
        <v>99</v>
      </c>
    </row>
    <row r="160" spans="2:3" ht="15" customHeight="1" x14ac:dyDescent="0.25">
      <c r="B160" s="52" t="s">
        <v>174</v>
      </c>
      <c r="C160" s="53">
        <f>SUM(C83:C159)</f>
        <v>12772441.839999998</v>
      </c>
    </row>
    <row r="164" spans="1:7" x14ac:dyDescent="0.25">
      <c r="A164" s="54" t="s">
        <v>175</v>
      </c>
      <c r="C164" s="55" t="s">
        <v>176</v>
      </c>
      <c r="E164" s="55"/>
      <c r="G164" s="56"/>
    </row>
    <row r="165" spans="1:7" x14ac:dyDescent="0.25">
      <c r="A165" s="54" t="s">
        <v>177</v>
      </c>
      <c r="C165" s="6" t="s">
        <v>178</v>
      </c>
      <c r="E165" s="6"/>
      <c r="G165" s="5"/>
    </row>
    <row r="166" spans="1:7" x14ac:dyDescent="0.25">
      <c r="A166" s="54" t="s">
        <v>179</v>
      </c>
      <c r="C166" s="6" t="s">
        <v>180</v>
      </c>
      <c r="E166" s="6"/>
      <c r="G166" s="56"/>
    </row>
    <row r="176" spans="1:7" ht="27" customHeight="1" x14ac:dyDescent="0.25">
      <c r="B176" s="31"/>
      <c r="C176" s="3"/>
    </row>
    <row r="177" spans="1:9" x14ac:dyDescent="0.25">
      <c r="A177" s="3"/>
      <c r="B177" s="31"/>
      <c r="C177" s="3"/>
    </row>
    <row r="178" spans="1:9" x14ac:dyDescent="0.25">
      <c r="A178" s="3"/>
      <c r="B178" s="31"/>
      <c r="C178" s="3"/>
    </row>
    <row r="179" spans="1:9" ht="15.75" x14ac:dyDescent="0.25">
      <c r="A179" s="3"/>
      <c r="B179" s="31"/>
      <c r="C179" s="208"/>
      <c r="D179" s="208"/>
      <c r="E179" s="208"/>
      <c r="F179" s="208"/>
      <c r="G179" s="208"/>
      <c r="H179" s="208"/>
      <c r="I179" s="208"/>
    </row>
    <row r="180" spans="1:9" s="32" customFormat="1" ht="18" x14ac:dyDescent="0.25">
      <c r="A180" s="208" t="s">
        <v>82</v>
      </c>
      <c r="B180" s="208"/>
      <c r="C180" s="208"/>
      <c r="D180" s="208"/>
      <c r="E180" s="208"/>
      <c r="F180" s="208"/>
      <c r="G180" s="208"/>
    </row>
    <row r="181" spans="1:9" s="32" customFormat="1" ht="18" x14ac:dyDescent="0.25">
      <c r="A181" s="208" t="s">
        <v>26</v>
      </c>
      <c r="B181" s="208"/>
      <c r="C181" s="208"/>
      <c r="D181" s="208"/>
      <c r="E181" s="208"/>
      <c r="F181" s="208"/>
      <c r="G181" s="208"/>
    </row>
    <row r="182" spans="1:9" s="57" customFormat="1" ht="18" customHeight="1" x14ac:dyDescent="0.3">
      <c r="A182" s="197" t="s">
        <v>181</v>
      </c>
      <c r="B182" s="197"/>
      <c r="C182" s="197"/>
      <c r="D182" s="197"/>
      <c r="E182" s="197"/>
      <c r="F182" s="197"/>
      <c r="G182" s="197"/>
    </row>
    <row r="183" spans="1:9" s="57" customFormat="1" ht="18.75" x14ac:dyDescent="0.3">
      <c r="A183" s="197" t="s">
        <v>182</v>
      </c>
      <c r="B183" s="197"/>
      <c r="C183" s="197"/>
      <c r="D183" s="197"/>
      <c r="E183" s="197"/>
      <c r="F183" s="197"/>
      <c r="G183" s="197"/>
    </row>
    <row r="184" spans="1:9" s="57" customFormat="1" ht="18.75" x14ac:dyDescent="0.3">
      <c r="A184" s="197" t="s">
        <v>183</v>
      </c>
      <c r="B184" s="197"/>
      <c r="C184" s="197"/>
      <c r="D184" s="197"/>
      <c r="E184" s="197"/>
      <c r="F184" s="197"/>
      <c r="G184" s="197"/>
    </row>
    <row r="185" spans="1:9" s="57" customFormat="1" ht="18.75" x14ac:dyDescent="0.3">
      <c r="A185" s="197" t="s">
        <v>184</v>
      </c>
      <c r="B185" s="197"/>
      <c r="C185" s="197"/>
      <c r="D185" s="197"/>
      <c r="E185" s="197"/>
      <c r="F185" s="197"/>
      <c r="G185" s="197"/>
    </row>
    <row r="186" spans="1:9" ht="15.75" thickBot="1" x14ac:dyDescent="0.3">
      <c r="A186" s="3"/>
      <c r="B186" s="31"/>
      <c r="C186" s="3"/>
    </row>
    <row r="187" spans="1:9" ht="15.75" thickBot="1" x14ac:dyDescent="0.3">
      <c r="A187" s="198"/>
      <c r="B187" s="201" t="s">
        <v>185</v>
      </c>
      <c r="C187" s="202"/>
      <c r="D187" s="202"/>
      <c r="E187" s="202"/>
      <c r="F187" s="202"/>
      <c r="G187" s="203"/>
    </row>
    <row r="188" spans="1:9" ht="15.75" thickBot="1" x14ac:dyDescent="0.3">
      <c r="A188" s="199"/>
      <c r="B188" s="204"/>
      <c r="C188" s="205"/>
      <c r="D188" s="58"/>
      <c r="E188" s="206" t="s">
        <v>186</v>
      </c>
      <c r="F188" s="207"/>
      <c r="G188" s="59"/>
    </row>
    <row r="189" spans="1:9" ht="15.75" thickBot="1" x14ac:dyDescent="0.3">
      <c r="A189" s="200"/>
      <c r="B189" s="60" t="s">
        <v>187</v>
      </c>
      <c r="C189" s="61" t="s">
        <v>188</v>
      </c>
      <c r="D189" s="62" t="s">
        <v>189</v>
      </c>
      <c r="E189" s="61" t="s">
        <v>190</v>
      </c>
      <c r="F189" s="63" t="s">
        <v>191</v>
      </c>
      <c r="G189" s="64" t="s">
        <v>192</v>
      </c>
    </row>
    <row r="190" spans="1:9" ht="15.75" thickBot="1" x14ac:dyDescent="0.3">
      <c r="A190" s="65">
        <v>1</v>
      </c>
      <c r="B190" s="66"/>
      <c r="C190" s="67"/>
      <c r="D190" s="68" t="s">
        <v>193</v>
      </c>
      <c r="E190" s="69"/>
      <c r="F190" s="70"/>
      <c r="G190" s="71" t="s">
        <v>194</v>
      </c>
    </row>
    <row r="191" spans="1:9" ht="39.75" thickBot="1" x14ac:dyDescent="0.3">
      <c r="A191" s="72"/>
      <c r="B191" s="73">
        <v>44655</v>
      </c>
      <c r="C191" s="74" t="s">
        <v>195</v>
      </c>
      <c r="D191" s="75" t="s">
        <v>196</v>
      </c>
      <c r="E191" s="69"/>
      <c r="F191" s="70">
        <v>178405</v>
      </c>
      <c r="G191" s="71" t="s">
        <v>197</v>
      </c>
    </row>
    <row r="192" spans="1:9" ht="15.75" thickBot="1" x14ac:dyDescent="0.3">
      <c r="A192" s="72"/>
      <c r="B192" s="73">
        <v>44655</v>
      </c>
      <c r="C192" s="74" t="s">
        <v>195</v>
      </c>
      <c r="D192" s="68" t="s">
        <v>198</v>
      </c>
      <c r="E192" s="69"/>
      <c r="F192" s="70">
        <v>267.61</v>
      </c>
      <c r="G192" s="71" t="s">
        <v>199</v>
      </c>
    </row>
    <row r="193" spans="1:7" ht="15.75" thickBot="1" x14ac:dyDescent="0.3">
      <c r="A193" s="72"/>
      <c r="B193" s="73">
        <v>44656</v>
      </c>
      <c r="C193" s="74" t="s">
        <v>195</v>
      </c>
      <c r="D193" s="68" t="s">
        <v>200</v>
      </c>
      <c r="E193" s="69"/>
      <c r="F193" s="70">
        <v>50300</v>
      </c>
      <c r="G193" s="71" t="s">
        <v>201</v>
      </c>
    </row>
    <row r="194" spans="1:7" ht="15.75" thickBot="1" x14ac:dyDescent="0.3">
      <c r="A194" s="72"/>
      <c r="B194" s="73">
        <v>44657</v>
      </c>
      <c r="C194" s="74" t="s">
        <v>195</v>
      </c>
      <c r="D194" s="68" t="s">
        <v>202</v>
      </c>
      <c r="E194" s="69"/>
      <c r="F194" s="70">
        <v>75</v>
      </c>
      <c r="G194" s="71" t="s">
        <v>203</v>
      </c>
    </row>
    <row r="195" spans="1:7" ht="15.75" thickBot="1" x14ac:dyDescent="0.3">
      <c r="A195" s="72"/>
      <c r="B195" s="73">
        <v>44658</v>
      </c>
      <c r="C195" s="74" t="s">
        <v>195</v>
      </c>
      <c r="D195" s="68" t="s">
        <v>204</v>
      </c>
      <c r="E195" s="69"/>
      <c r="F195" s="70">
        <v>19500</v>
      </c>
      <c r="G195" s="71" t="s">
        <v>205</v>
      </c>
    </row>
    <row r="196" spans="1:7" ht="15.75" thickBot="1" x14ac:dyDescent="0.3">
      <c r="A196" s="72"/>
      <c r="B196" s="73">
        <v>44658</v>
      </c>
      <c r="C196" s="74" t="s">
        <v>195</v>
      </c>
      <c r="D196" s="68" t="s">
        <v>206</v>
      </c>
      <c r="E196" s="69"/>
      <c r="F196" s="70">
        <v>5650</v>
      </c>
      <c r="G196" s="71" t="s">
        <v>207</v>
      </c>
    </row>
    <row r="197" spans="1:7" ht="15.75" thickBot="1" x14ac:dyDescent="0.3">
      <c r="A197" s="72"/>
      <c r="B197" s="73">
        <v>44658</v>
      </c>
      <c r="C197" s="74" t="s">
        <v>195</v>
      </c>
      <c r="D197" s="68" t="s">
        <v>208</v>
      </c>
      <c r="E197" s="69"/>
      <c r="F197" s="70">
        <v>8.48</v>
      </c>
      <c r="G197" s="71" t="s">
        <v>209</v>
      </c>
    </row>
    <row r="198" spans="1:7" ht="15.75" thickBot="1" x14ac:dyDescent="0.3">
      <c r="A198" s="72"/>
      <c r="B198" s="73">
        <v>44658</v>
      </c>
      <c r="C198" s="74" t="s">
        <v>195</v>
      </c>
      <c r="D198" s="68" t="s">
        <v>210</v>
      </c>
      <c r="E198" s="69"/>
      <c r="F198" s="70">
        <v>29.25</v>
      </c>
      <c r="G198" s="71" t="s">
        <v>211</v>
      </c>
    </row>
    <row r="199" spans="1:7" ht="16.5" customHeight="1" thickBot="1" x14ac:dyDescent="0.3">
      <c r="A199" s="72"/>
      <c r="B199" s="73">
        <v>44659</v>
      </c>
      <c r="C199" s="74" t="s">
        <v>195</v>
      </c>
      <c r="D199" s="68" t="s">
        <v>212</v>
      </c>
      <c r="E199" s="69"/>
      <c r="F199" s="70">
        <v>20000</v>
      </c>
      <c r="G199" s="71" t="s">
        <v>213</v>
      </c>
    </row>
    <row r="200" spans="1:7" ht="16.5" customHeight="1" thickBot="1" x14ac:dyDescent="0.3">
      <c r="A200" s="72"/>
      <c r="B200" s="73">
        <v>44659</v>
      </c>
      <c r="C200" s="74" t="s">
        <v>195</v>
      </c>
      <c r="D200" s="68" t="s">
        <v>214</v>
      </c>
      <c r="E200" s="69"/>
      <c r="F200" s="70">
        <v>30</v>
      </c>
      <c r="G200" s="71" t="s">
        <v>215</v>
      </c>
    </row>
    <row r="201" spans="1:7" ht="16.5" customHeight="1" thickBot="1" x14ac:dyDescent="0.3">
      <c r="A201" s="72"/>
      <c r="B201" s="73">
        <v>44664</v>
      </c>
      <c r="C201" s="74" t="s">
        <v>195</v>
      </c>
      <c r="D201" s="68" t="s">
        <v>216</v>
      </c>
      <c r="E201" s="69"/>
      <c r="F201" s="70">
        <v>9129.1</v>
      </c>
      <c r="G201" s="71" t="s">
        <v>217</v>
      </c>
    </row>
    <row r="202" spans="1:7" ht="16.5" customHeight="1" thickBot="1" x14ac:dyDescent="0.3">
      <c r="A202" s="72"/>
      <c r="B202" s="73">
        <v>44664</v>
      </c>
      <c r="C202" s="74" t="s">
        <v>195</v>
      </c>
      <c r="D202" s="68" t="s">
        <v>218</v>
      </c>
      <c r="E202" s="69"/>
      <c r="F202" s="70">
        <v>13.69</v>
      </c>
      <c r="G202" s="71" t="s">
        <v>219</v>
      </c>
    </row>
    <row r="203" spans="1:7" ht="16.5" customHeight="1" thickBot="1" x14ac:dyDescent="0.3">
      <c r="A203" s="72"/>
      <c r="B203" s="73">
        <v>44664</v>
      </c>
      <c r="C203" s="74" t="s">
        <v>195</v>
      </c>
      <c r="D203" s="68" t="s">
        <v>220</v>
      </c>
      <c r="E203" s="69"/>
      <c r="F203" s="70">
        <v>10137.719999999999</v>
      </c>
      <c r="G203" s="71" t="s">
        <v>221</v>
      </c>
    </row>
    <row r="204" spans="1:7" ht="16.5" customHeight="1" thickBot="1" x14ac:dyDescent="0.3">
      <c r="A204" s="72"/>
      <c r="B204" s="73">
        <v>44664</v>
      </c>
      <c r="C204" s="74" t="s">
        <v>195</v>
      </c>
      <c r="D204" s="68" t="s">
        <v>222</v>
      </c>
      <c r="E204" s="69"/>
      <c r="F204" s="70">
        <v>15.21</v>
      </c>
      <c r="G204" s="71" t="s">
        <v>223</v>
      </c>
    </row>
    <row r="205" spans="1:7" ht="16.5" customHeight="1" thickBot="1" x14ac:dyDescent="0.3">
      <c r="A205" s="72"/>
      <c r="B205" s="73">
        <v>44670</v>
      </c>
      <c r="C205" s="74" t="s">
        <v>195</v>
      </c>
      <c r="D205" s="68" t="s">
        <v>224</v>
      </c>
      <c r="E205" s="69"/>
      <c r="F205" s="70">
        <v>53580</v>
      </c>
      <c r="G205" s="71" t="s">
        <v>225</v>
      </c>
    </row>
    <row r="206" spans="1:7" ht="16.5" customHeight="1" thickBot="1" x14ac:dyDescent="0.3">
      <c r="A206" s="72"/>
      <c r="B206" s="73">
        <v>44671</v>
      </c>
      <c r="C206" s="74" t="s">
        <v>195</v>
      </c>
      <c r="D206" s="68" t="s">
        <v>226</v>
      </c>
      <c r="E206" s="69"/>
      <c r="F206" s="70">
        <v>80.37</v>
      </c>
      <c r="G206" s="71" t="s">
        <v>227</v>
      </c>
    </row>
    <row r="207" spans="1:7" ht="16.5" customHeight="1" thickBot="1" x14ac:dyDescent="0.3">
      <c r="A207" s="72"/>
      <c r="B207" s="73">
        <v>44671</v>
      </c>
      <c r="C207" s="74" t="s">
        <v>195</v>
      </c>
      <c r="D207" s="68" t="s">
        <v>228</v>
      </c>
      <c r="E207" s="69"/>
      <c r="F207" s="70">
        <v>1500</v>
      </c>
      <c r="G207" s="71" t="s">
        <v>229</v>
      </c>
    </row>
    <row r="208" spans="1:7" ht="16.5" customHeight="1" thickBot="1" x14ac:dyDescent="0.3">
      <c r="A208" s="72"/>
      <c r="B208" s="73">
        <v>44672</v>
      </c>
      <c r="C208" s="74" t="s">
        <v>195</v>
      </c>
      <c r="D208" s="68" t="s">
        <v>226</v>
      </c>
      <c r="E208" s="69"/>
      <c r="F208" s="70">
        <v>2.25</v>
      </c>
      <c r="G208" s="71" t="s">
        <v>230</v>
      </c>
    </row>
    <row r="209" spans="1:7" ht="16.5" customHeight="1" thickBot="1" x14ac:dyDescent="0.3">
      <c r="A209" s="72"/>
      <c r="B209" s="73">
        <v>44676</v>
      </c>
      <c r="C209" s="74" t="s">
        <v>195</v>
      </c>
      <c r="D209" s="68" t="s">
        <v>231</v>
      </c>
      <c r="E209" s="69"/>
      <c r="F209" s="70">
        <v>6060</v>
      </c>
      <c r="G209" s="71" t="s">
        <v>232</v>
      </c>
    </row>
    <row r="210" spans="1:7" ht="16.5" customHeight="1" thickBot="1" x14ac:dyDescent="0.3">
      <c r="A210" s="72"/>
      <c r="B210" s="73">
        <v>44677</v>
      </c>
      <c r="C210" s="74" t="s">
        <v>195</v>
      </c>
      <c r="D210" s="68" t="s">
        <v>233</v>
      </c>
      <c r="E210" s="69"/>
      <c r="F210" s="70">
        <v>9.09</v>
      </c>
      <c r="G210" s="71" t="s">
        <v>234</v>
      </c>
    </row>
    <row r="211" spans="1:7" ht="16.5" customHeight="1" thickBot="1" x14ac:dyDescent="0.3">
      <c r="A211" s="72"/>
      <c r="B211" s="73">
        <v>44679</v>
      </c>
      <c r="C211" s="74" t="s">
        <v>195</v>
      </c>
      <c r="D211" s="68" t="s">
        <v>235</v>
      </c>
      <c r="E211" s="69"/>
      <c r="F211" s="70">
        <v>12410</v>
      </c>
      <c r="G211" s="71" t="s">
        <v>236</v>
      </c>
    </row>
    <row r="212" spans="1:7" ht="16.5" customHeight="1" thickBot="1" x14ac:dyDescent="0.3">
      <c r="A212" s="72"/>
      <c r="B212" s="73">
        <v>44679</v>
      </c>
      <c r="C212" s="74" t="s">
        <v>195</v>
      </c>
      <c r="D212" s="68" t="s">
        <v>237</v>
      </c>
      <c r="E212" s="69"/>
      <c r="F212" s="70">
        <v>18.62</v>
      </c>
      <c r="G212" s="71" t="s">
        <v>238</v>
      </c>
    </row>
    <row r="213" spans="1:7" ht="16.5" customHeight="1" thickBot="1" x14ac:dyDescent="0.3">
      <c r="A213" s="72"/>
      <c r="B213" s="73">
        <v>44680</v>
      </c>
      <c r="C213" s="74" t="s">
        <v>195</v>
      </c>
      <c r="D213" s="68" t="s">
        <v>239</v>
      </c>
      <c r="E213" s="69"/>
      <c r="F213" s="70">
        <v>12547.5</v>
      </c>
      <c r="G213" s="71" t="s">
        <v>240</v>
      </c>
    </row>
    <row r="214" spans="1:7" ht="16.5" customHeight="1" thickBot="1" x14ac:dyDescent="0.3">
      <c r="A214" s="72"/>
      <c r="B214" s="73">
        <v>44681</v>
      </c>
      <c r="C214" s="74" t="s">
        <v>195</v>
      </c>
      <c r="D214" s="68" t="s">
        <v>202</v>
      </c>
      <c r="E214" s="69"/>
      <c r="F214" s="70">
        <v>175</v>
      </c>
      <c r="G214" s="71" t="s">
        <v>241</v>
      </c>
    </row>
    <row r="215" spans="1:7" ht="15.75" hidden="1" thickBot="1" x14ac:dyDescent="0.3">
      <c r="A215" s="72"/>
      <c r="B215" s="73"/>
      <c r="C215" s="74"/>
      <c r="D215" s="76"/>
      <c r="E215" s="77"/>
      <c r="F215" s="69"/>
      <c r="G215" s="71"/>
    </row>
    <row r="216" spans="1:7" ht="15.75" hidden="1" thickBot="1" x14ac:dyDescent="0.3">
      <c r="A216" s="72"/>
      <c r="B216" s="73"/>
      <c r="C216" s="74"/>
      <c r="D216" s="76"/>
      <c r="E216" s="77"/>
      <c r="F216" s="69"/>
      <c r="G216" s="71"/>
    </row>
    <row r="217" spans="1:7" ht="15.75" hidden="1" thickBot="1" x14ac:dyDescent="0.3">
      <c r="A217" s="72"/>
      <c r="B217" s="73"/>
      <c r="C217" s="74"/>
      <c r="D217" s="76"/>
      <c r="E217" s="77"/>
      <c r="F217" s="69"/>
      <c r="G217" s="71"/>
    </row>
    <row r="218" spans="1:7" ht="15.75" hidden="1" thickBot="1" x14ac:dyDescent="0.3">
      <c r="A218" s="72"/>
      <c r="B218" s="73"/>
      <c r="C218" s="74"/>
      <c r="D218" s="76"/>
      <c r="E218" s="77"/>
      <c r="F218" s="69"/>
      <c r="G218" s="71"/>
    </row>
    <row r="219" spans="1:7" ht="15.75" hidden="1" thickBot="1" x14ac:dyDescent="0.3">
      <c r="A219" s="72"/>
      <c r="B219" s="73"/>
      <c r="C219" s="74"/>
      <c r="D219" s="76"/>
      <c r="E219" s="77"/>
      <c r="F219" s="69"/>
      <c r="G219" s="71"/>
    </row>
    <row r="220" spans="1:7" ht="15.75" hidden="1" thickBot="1" x14ac:dyDescent="0.3">
      <c r="A220" s="72"/>
      <c r="B220" s="73"/>
      <c r="C220" s="74"/>
      <c r="D220" s="76"/>
      <c r="E220" s="77"/>
      <c r="F220" s="69"/>
      <c r="G220" s="71"/>
    </row>
    <row r="221" spans="1:7" ht="15.75" hidden="1" thickBot="1" x14ac:dyDescent="0.3">
      <c r="A221" s="72"/>
      <c r="B221" s="78"/>
      <c r="C221" s="74"/>
      <c r="D221" s="76"/>
      <c r="E221" s="77"/>
      <c r="F221" s="69"/>
      <c r="G221" s="71"/>
    </row>
    <row r="222" spans="1:7" ht="15.75" hidden="1" thickBot="1" x14ac:dyDescent="0.3">
      <c r="A222" s="72"/>
      <c r="B222" s="78"/>
      <c r="C222" s="74"/>
      <c r="D222" s="76"/>
      <c r="E222" s="77"/>
      <c r="F222" s="69"/>
      <c r="G222" s="71"/>
    </row>
    <row r="223" spans="1:7" ht="15.75" thickBot="1" x14ac:dyDescent="0.3">
      <c r="A223" s="79"/>
      <c r="B223" s="191" t="s">
        <v>242</v>
      </c>
      <c r="C223" s="192"/>
      <c r="D223" s="192"/>
      <c r="E223" s="80">
        <f>SUM(E190:E214)</f>
        <v>0</v>
      </c>
      <c r="F223" s="80">
        <f>SUM(F190:F214)</f>
        <v>379943.88999999996</v>
      </c>
      <c r="G223" s="81" t="str">
        <f>G214</f>
        <v xml:space="preserve"> $390,569.59 </v>
      </c>
    </row>
    <row r="224" spans="1:7" x14ac:dyDescent="0.25">
      <c r="A224" s="3"/>
      <c r="B224" s="31"/>
      <c r="C224" s="82"/>
      <c r="D224" s="83"/>
      <c r="E224" s="1"/>
      <c r="G224" s="1"/>
    </row>
    <row r="225" spans="1:7" x14ac:dyDescent="0.25">
      <c r="A225" s="3"/>
      <c r="B225" s="31"/>
      <c r="C225" s="82"/>
      <c r="D225" s="83"/>
      <c r="E225" s="1"/>
    </row>
    <row r="226" spans="1:7" x14ac:dyDescent="0.25">
      <c r="A226" s="3"/>
      <c r="B226" s="31"/>
      <c r="C226" s="82"/>
      <c r="D226" s="83"/>
      <c r="E226" s="1"/>
    </row>
    <row r="227" spans="1:7" s="2" customFormat="1" x14ac:dyDescent="0.25">
      <c r="A227" s="3"/>
      <c r="B227" s="31"/>
      <c r="C227" s="82"/>
      <c r="D227" s="83"/>
      <c r="E227" s="1"/>
      <c r="F227"/>
      <c r="G227"/>
    </row>
    <row r="228" spans="1:7" ht="15.75" thickBot="1" x14ac:dyDescent="0.3">
      <c r="A228" s="193" t="s">
        <v>243</v>
      </c>
      <c r="B228" s="193"/>
      <c r="C228" s="193"/>
      <c r="D228" s="4"/>
      <c r="E228" s="194" t="s">
        <v>176</v>
      </c>
      <c r="F228" s="194"/>
      <c r="G228" s="56"/>
    </row>
    <row r="229" spans="1:7" x14ac:dyDescent="0.25">
      <c r="A229" s="195" t="s">
        <v>244</v>
      </c>
      <c r="B229" s="195"/>
      <c r="C229" s="195"/>
      <c r="D229" s="5"/>
      <c r="E229" s="196" t="s">
        <v>178</v>
      </c>
      <c r="F229" s="196"/>
      <c r="G229" s="5"/>
    </row>
    <row r="230" spans="1:7" x14ac:dyDescent="0.25">
      <c r="A230" s="187" t="s">
        <v>245</v>
      </c>
      <c r="B230" s="187"/>
      <c r="C230" s="187"/>
      <c r="D230" s="4"/>
      <c r="E230" s="188" t="s">
        <v>180</v>
      </c>
      <c r="F230" s="188"/>
      <c r="G230" s="56"/>
    </row>
    <row r="231" spans="1:7" x14ac:dyDescent="0.25">
      <c r="A231" s="4"/>
      <c r="B231" s="84"/>
      <c r="C231" s="7"/>
      <c r="D231" s="4"/>
      <c r="E231" s="85"/>
      <c r="F231" s="86"/>
      <c r="G231" s="56"/>
    </row>
    <row r="232" spans="1:7" x14ac:dyDescent="0.25">
      <c r="A232" s="4"/>
      <c r="B232" s="84"/>
      <c r="C232" s="7"/>
      <c r="D232" s="4"/>
      <c r="E232" s="85"/>
      <c r="F232" s="86"/>
      <c r="G232" s="56"/>
    </row>
    <row r="233" spans="1:7" x14ac:dyDescent="0.25">
      <c r="A233" s="4"/>
      <c r="B233" s="84"/>
      <c r="C233" s="7"/>
      <c r="D233" s="4"/>
      <c r="E233" s="85"/>
      <c r="F233" s="86"/>
      <c r="G233" s="56"/>
    </row>
    <row r="234" spans="1:7" x14ac:dyDescent="0.25">
      <c r="A234" s="4"/>
      <c r="B234" s="84"/>
      <c r="C234" s="7"/>
      <c r="D234" s="4"/>
      <c r="E234" s="85"/>
      <c r="F234" s="86"/>
      <c r="G234" s="56"/>
    </row>
    <row r="235" spans="1:7" x14ac:dyDescent="0.25">
      <c r="A235" s="4"/>
      <c r="B235" s="84"/>
      <c r="C235" s="7"/>
      <c r="D235" s="4"/>
      <c r="E235" s="85"/>
      <c r="F235" s="86"/>
      <c r="G235" s="56"/>
    </row>
    <row r="236" spans="1:7" x14ac:dyDescent="0.25">
      <c r="A236" s="89"/>
      <c r="B236" s="89"/>
      <c r="C236" s="89"/>
      <c r="D236" s="89"/>
      <c r="E236" s="89"/>
      <c r="F236" s="89"/>
    </row>
    <row r="237" spans="1:7" x14ac:dyDescent="0.25">
      <c r="C237" s="2" t="s">
        <v>82</v>
      </c>
    </row>
    <row r="238" spans="1:7" x14ac:dyDescent="0.25">
      <c r="C238" s="2" t="s">
        <v>26</v>
      </c>
    </row>
    <row r="239" spans="1:7" x14ac:dyDescent="0.25">
      <c r="A239" s="89"/>
      <c r="B239" s="90"/>
      <c r="C239" s="91" t="s">
        <v>247</v>
      </c>
      <c r="D239" s="90"/>
      <c r="E239" s="90"/>
      <c r="F239" s="90"/>
    </row>
    <row r="240" spans="1:7" x14ac:dyDescent="0.25">
      <c r="A240" s="89"/>
      <c r="B240" s="90"/>
      <c r="C240" s="91" t="s">
        <v>77</v>
      </c>
      <c r="D240" s="90"/>
      <c r="E240" s="90"/>
      <c r="F240" s="90"/>
    </row>
    <row r="241" spans="1:6" x14ac:dyDescent="0.25">
      <c r="A241" s="89"/>
      <c r="B241" s="90"/>
      <c r="C241" s="92" t="s">
        <v>78</v>
      </c>
      <c r="D241" s="90"/>
      <c r="E241" s="90"/>
      <c r="F241" s="90"/>
    </row>
    <row r="242" spans="1:6" s="96" customFormat="1" x14ac:dyDescent="0.25">
      <c r="A242" s="93" t="s">
        <v>187</v>
      </c>
      <c r="B242" s="94" t="s">
        <v>248</v>
      </c>
      <c r="C242" s="189" t="s">
        <v>249</v>
      </c>
      <c r="D242" s="190"/>
      <c r="E242" s="95" t="s">
        <v>250</v>
      </c>
      <c r="F242" s="93" t="s">
        <v>251</v>
      </c>
    </row>
    <row r="243" spans="1:6" s="96" customFormat="1" ht="30" x14ac:dyDescent="0.25">
      <c r="A243" s="97">
        <v>44655</v>
      </c>
      <c r="B243" s="98" t="s">
        <v>196</v>
      </c>
      <c r="C243" s="99" t="s">
        <v>252</v>
      </c>
      <c r="D243" s="100" t="s">
        <v>253</v>
      </c>
      <c r="E243" s="100" t="s">
        <v>254</v>
      </c>
      <c r="F243" s="101">
        <v>178405</v>
      </c>
    </row>
    <row r="244" spans="1:6" ht="30" x14ac:dyDescent="0.25">
      <c r="A244" s="97">
        <v>44658</v>
      </c>
      <c r="B244" s="98" t="s">
        <v>204</v>
      </c>
      <c r="C244" s="99" t="s">
        <v>252</v>
      </c>
      <c r="D244" s="100" t="s">
        <v>253</v>
      </c>
      <c r="E244" s="100" t="s">
        <v>255</v>
      </c>
      <c r="F244" s="101">
        <v>19500</v>
      </c>
    </row>
    <row r="245" spans="1:6" ht="45" x14ac:dyDescent="0.25">
      <c r="A245" s="97">
        <v>44658</v>
      </c>
      <c r="B245" s="98" t="s">
        <v>206</v>
      </c>
      <c r="C245" s="99" t="s">
        <v>252</v>
      </c>
      <c r="D245" s="100" t="s">
        <v>253</v>
      </c>
      <c r="E245" s="100" t="s">
        <v>256</v>
      </c>
      <c r="F245" s="101">
        <v>5650</v>
      </c>
    </row>
    <row r="246" spans="1:6" ht="30" x14ac:dyDescent="0.25">
      <c r="A246" s="97">
        <v>44659</v>
      </c>
      <c r="B246" s="98" t="s">
        <v>212</v>
      </c>
      <c r="C246" s="99" t="s">
        <v>257</v>
      </c>
      <c r="D246" s="100" t="s">
        <v>258</v>
      </c>
      <c r="E246" s="100" t="s">
        <v>259</v>
      </c>
      <c r="F246" s="101">
        <v>20000</v>
      </c>
    </row>
    <row r="247" spans="1:6" ht="30" x14ac:dyDescent="0.25">
      <c r="A247" s="97">
        <v>44664</v>
      </c>
      <c r="B247" s="98" t="s">
        <v>216</v>
      </c>
      <c r="C247" s="99" t="s">
        <v>257</v>
      </c>
      <c r="D247" s="100" t="s">
        <v>258</v>
      </c>
      <c r="E247" s="100" t="s">
        <v>259</v>
      </c>
      <c r="F247" s="101">
        <v>9129.1</v>
      </c>
    </row>
    <row r="248" spans="1:6" ht="30" x14ac:dyDescent="0.25">
      <c r="A248" s="97">
        <v>44664</v>
      </c>
      <c r="B248" s="98" t="s">
        <v>220</v>
      </c>
      <c r="C248" s="99" t="s">
        <v>257</v>
      </c>
      <c r="D248" s="100" t="s">
        <v>258</v>
      </c>
      <c r="E248" s="100" t="s">
        <v>260</v>
      </c>
      <c r="F248" s="101">
        <v>10137.719999999999</v>
      </c>
    </row>
    <row r="249" spans="1:6" ht="30" x14ac:dyDescent="0.25">
      <c r="A249" s="97">
        <v>44670</v>
      </c>
      <c r="B249" s="98" t="s">
        <v>224</v>
      </c>
      <c r="C249" s="99" t="s">
        <v>252</v>
      </c>
      <c r="D249" s="100" t="s">
        <v>253</v>
      </c>
      <c r="E249" s="100" t="s">
        <v>261</v>
      </c>
      <c r="F249" s="101">
        <v>53580</v>
      </c>
    </row>
    <row r="250" spans="1:6" ht="45" x14ac:dyDescent="0.25">
      <c r="A250" s="97">
        <v>44671</v>
      </c>
      <c r="B250" s="98" t="s">
        <v>228</v>
      </c>
      <c r="C250" s="99" t="s">
        <v>252</v>
      </c>
      <c r="D250" s="100" t="s">
        <v>253</v>
      </c>
      <c r="E250" s="100" t="s">
        <v>262</v>
      </c>
      <c r="F250" s="101">
        <v>1500</v>
      </c>
    </row>
    <row r="251" spans="1:6" ht="45" x14ac:dyDescent="0.25">
      <c r="A251" s="97">
        <v>44676</v>
      </c>
      <c r="B251" s="98" t="s">
        <v>231</v>
      </c>
      <c r="C251" s="99" t="s">
        <v>252</v>
      </c>
      <c r="D251" s="100" t="s">
        <v>253</v>
      </c>
      <c r="E251" s="100" t="s">
        <v>263</v>
      </c>
      <c r="F251" s="101">
        <v>6060</v>
      </c>
    </row>
    <row r="252" spans="1:6" ht="30" x14ac:dyDescent="0.25">
      <c r="A252" s="97">
        <v>44679</v>
      </c>
      <c r="B252" s="98" t="s">
        <v>235</v>
      </c>
      <c r="C252" s="99" t="s">
        <v>257</v>
      </c>
      <c r="D252" s="100" t="s">
        <v>258</v>
      </c>
      <c r="E252" s="100" t="s">
        <v>259</v>
      </c>
      <c r="F252" s="101">
        <v>12410</v>
      </c>
    </row>
    <row r="253" spans="1:6" ht="45" x14ac:dyDescent="0.25">
      <c r="A253" s="97">
        <v>44680</v>
      </c>
      <c r="B253" s="98" t="s">
        <v>239</v>
      </c>
      <c r="C253" s="99" t="s">
        <v>252</v>
      </c>
      <c r="D253" s="100" t="s">
        <v>253</v>
      </c>
      <c r="E253" s="100" t="s">
        <v>264</v>
      </c>
      <c r="F253" s="101">
        <v>12547.5</v>
      </c>
    </row>
    <row r="254" spans="1:6" ht="15.75" thickBot="1" x14ac:dyDescent="0.3">
      <c r="A254" s="99"/>
      <c r="B254" s="102"/>
      <c r="C254" s="103"/>
      <c r="D254" s="103"/>
      <c r="E254" s="104" t="s">
        <v>81</v>
      </c>
      <c r="F254" s="105">
        <f>SUM(F243:F253)</f>
        <v>328919.32</v>
      </c>
    </row>
    <row r="255" spans="1:6" ht="15.75" thickTop="1" x14ac:dyDescent="0.25">
      <c r="A255" s="89"/>
      <c r="B255" s="89"/>
      <c r="C255" s="89"/>
      <c r="D255" s="89"/>
      <c r="E255" s="89"/>
      <c r="F255" s="89"/>
    </row>
    <row r="256" spans="1:6" x14ac:dyDescent="0.25">
      <c r="A256" s="89"/>
      <c r="B256" s="89"/>
      <c r="C256" s="89"/>
      <c r="D256" s="89"/>
      <c r="E256" s="89"/>
      <c r="F256" s="89"/>
    </row>
    <row r="257" spans="1:6" x14ac:dyDescent="0.25">
      <c r="A257" s="89"/>
      <c r="B257" s="6" t="s">
        <v>88</v>
      </c>
      <c r="C257" s="89"/>
      <c r="D257" s="89"/>
      <c r="E257" s="106" t="s">
        <v>83</v>
      </c>
      <c r="F257" s="89"/>
    </row>
    <row r="258" spans="1:6" x14ac:dyDescent="0.25">
      <c r="A258" s="89"/>
      <c r="B258" s="6" t="s">
        <v>87</v>
      </c>
      <c r="C258" s="89"/>
      <c r="D258" s="89"/>
      <c r="E258" s="5" t="s">
        <v>84</v>
      </c>
      <c r="F258" s="89"/>
    </row>
    <row r="259" spans="1:6" x14ac:dyDescent="0.25">
      <c r="A259" s="89"/>
      <c r="B259" s="6" t="s">
        <v>85</v>
      </c>
      <c r="C259" s="89"/>
      <c r="D259" s="89"/>
      <c r="E259" s="107" t="s">
        <v>265</v>
      </c>
      <c r="F259" s="89"/>
    </row>
    <row r="260" spans="1:6" x14ac:dyDescent="0.25">
      <c r="A260" s="89"/>
      <c r="B260" s="6"/>
      <c r="C260" s="89"/>
      <c r="D260" s="89"/>
      <c r="E260" s="107"/>
      <c r="F260" s="89"/>
    </row>
    <row r="261" spans="1:6" x14ac:dyDescent="0.25">
      <c r="A261" s="89"/>
      <c r="B261" s="6"/>
      <c r="C261" s="89"/>
      <c r="D261" s="89"/>
      <c r="E261" s="107"/>
      <c r="F261" s="89"/>
    </row>
    <row r="262" spans="1:6" x14ac:dyDescent="0.25">
      <c r="A262" s="89"/>
      <c r="B262" s="6"/>
      <c r="C262" s="89"/>
      <c r="D262" s="89"/>
      <c r="E262" s="107"/>
      <c r="F262" s="89"/>
    </row>
    <row r="263" spans="1:6" x14ac:dyDescent="0.25">
      <c r="A263" s="89"/>
      <c r="B263" s="6"/>
      <c r="C263" s="89"/>
      <c r="D263" s="89"/>
      <c r="E263" s="107"/>
      <c r="F263" s="89"/>
    </row>
    <row r="264" spans="1:6" x14ac:dyDescent="0.25">
      <c r="A264" s="89"/>
      <c r="B264" s="6"/>
      <c r="C264" s="89"/>
      <c r="D264" s="89"/>
      <c r="E264" s="107"/>
      <c r="F264" s="89"/>
    </row>
    <row r="265" spans="1:6" x14ac:dyDescent="0.25">
      <c r="A265" s="89"/>
      <c r="B265" s="89"/>
      <c r="C265" s="89"/>
      <c r="D265" s="89"/>
      <c r="E265" s="89"/>
      <c r="F265" s="89"/>
    </row>
    <row r="266" spans="1:6" x14ac:dyDescent="0.25">
      <c r="A266" s="89"/>
      <c r="B266" s="89"/>
      <c r="C266" s="89"/>
      <c r="D266" s="89"/>
    </row>
    <row r="267" spans="1:6" x14ac:dyDescent="0.25">
      <c r="A267" s="89"/>
      <c r="B267" s="89"/>
      <c r="C267" s="89"/>
      <c r="D267" s="89"/>
    </row>
    <row r="268" spans="1:6" x14ac:dyDescent="0.25">
      <c r="A268" s="89"/>
      <c r="B268" s="89"/>
      <c r="C268" s="89"/>
      <c r="D268" s="89"/>
    </row>
    <row r="269" spans="1:6" x14ac:dyDescent="0.25">
      <c r="A269" s="89"/>
      <c r="B269" s="89"/>
      <c r="C269" s="89"/>
      <c r="D269" s="89"/>
    </row>
    <row r="270" spans="1:6" x14ac:dyDescent="0.25">
      <c r="C270" s="2" t="s">
        <v>82</v>
      </c>
    </row>
    <row r="271" spans="1:6" x14ac:dyDescent="0.25">
      <c r="C271" s="2" t="s">
        <v>26</v>
      </c>
    </row>
    <row r="272" spans="1:6" x14ac:dyDescent="0.25">
      <c r="A272" s="89"/>
      <c r="B272" s="90"/>
      <c r="C272" s="91" t="s">
        <v>266</v>
      </c>
      <c r="D272" s="90"/>
    </row>
    <row r="273" spans="1:7" x14ac:dyDescent="0.25">
      <c r="A273" s="89"/>
      <c r="B273" s="90"/>
      <c r="C273" s="91" t="s">
        <v>77</v>
      </c>
      <c r="D273" s="90"/>
    </row>
    <row r="274" spans="1:7" x14ac:dyDescent="0.25">
      <c r="A274" s="89"/>
      <c r="B274" s="90"/>
      <c r="C274" s="92" t="s">
        <v>78</v>
      </c>
      <c r="D274" s="90"/>
    </row>
    <row r="275" spans="1:7" s="96" customFormat="1" x14ac:dyDescent="0.25">
      <c r="A275" s="93" t="s">
        <v>187</v>
      </c>
      <c r="B275" s="94" t="s">
        <v>248</v>
      </c>
      <c r="C275" s="95" t="s">
        <v>250</v>
      </c>
      <c r="D275" s="93" t="s">
        <v>251</v>
      </c>
    </row>
    <row r="276" spans="1:7" s="96" customFormat="1" ht="38.25" customHeight="1" x14ac:dyDescent="0.25">
      <c r="A276" s="108">
        <v>44656</v>
      </c>
      <c r="B276" s="109" t="s">
        <v>267</v>
      </c>
      <c r="C276" s="100" t="s">
        <v>266</v>
      </c>
      <c r="D276" s="101">
        <v>50000</v>
      </c>
    </row>
    <row r="277" spans="1:7" ht="15.75" thickBot="1" x14ac:dyDescent="0.3">
      <c r="A277" s="99"/>
      <c r="B277" s="102"/>
      <c r="C277" s="104" t="s">
        <v>81</v>
      </c>
      <c r="D277" s="105">
        <f>SUM(D276:D276)</f>
        <v>50000</v>
      </c>
    </row>
    <row r="278" spans="1:7" ht="15.75" thickTop="1" x14ac:dyDescent="0.25">
      <c r="A278" s="89"/>
      <c r="B278" s="89"/>
      <c r="C278" s="89"/>
      <c r="D278" s="89"/>
    </row>
    <row r="279" spans="1:7" ht="13.5" customHeight="1" x14ac:dyDescent="0.25">
      <c r="A279" s="89"/>
      <c r="B279" s="89"/>
      <c r="C279" s="89"/>
      <c r="D279" s="89"/>
    </row>
    <row r="280" spans="1:7" ht="13.5" customHeight="1" x14ac:dyDescent="0.25">
      <c r="A280" s="89"/>
      <c r="B280" s="89"/>
      <c r="C280" s="89"/>
      <c r="D280" s="89"/>
    </row>
    <row r="281" spans="1:7" ht="13.5" customHeight="1" x14ac:dyDescent="0.25">
      <c r="A281" s="89"/>
      <c r="B281" s="89"/>
      <c r="C281" s="89"/>
      <c r="D281" s="89"/>
    </row>
    <row r="282" spans="1:7" ht="13.5" customHeight="1" x14ac:dyDescent="0.25">
      <c r="A282" s="89"/>
      <c r="B282" s="89"/>
      <c r="C282" s="89"/>
      <c r="D282" s="89"/>
    </row>
    <row r="283" spans="1:7" ht="13.5" customHeight="1" x14ac:dyDescent="0.25">
      <c r="A283" s="89"/>
      <c r="B283" s="89"/>
      <c r="C283" s="89"/>
      <c r="D283" s="89"/>
    </row>
    <row r="284" spans="1:7" x14ac:dyDescent="0.25">
      <c r="A284" s="89"/>
      <c r="B284" s="6" t="s">
        <v>88</v>
      </c>
      <c r="C284" s="106" t="s">
        <v>268</v>
      </c>
      <c r="D284" s="89"/>
    </row>
    <row r="285" spans="1:7" x14ac:dyDescent="0.25">
      <c r="A285" s="89"/>
      <c r="B285" s="6" t="s">
        <v>87</v>
      </c>
      <c r="C285" s="5" t="s">
        <v>269</v>
      </c>
      <c r="D285" s="89"/>
    </row>
    <row r="286" spans="1:7" x14ac:dyDescent="0.25">
      <c r="A286" s="89"/>
      <c r="B286" s="6" t="s">
        <v>85</v>
      </c>
      <c r="C286" s="107" t="s">
        <v>270</v>
      </c>
      <c r="D286" s="89"/>
    </row>
    <row r="287" spans="1:7" x14ac:dyDescent="0.25">
      <c r="A287" s="89"/>
      <c r="B287" s="89"/>
      <c r="C287" s="89"/>
      <c r="D287" s="89"/>
    </row>
    <row r="288" spans="1:7" x14ac:dyDescent="0.25">
      <c r="A288" s="4"/>
      <c r="B288" s="84"/>
      <c r="C288" s="7"/>
      <c r="D288" s="4"/>
      <c r="E288" s="85"/>
      <c r="F288" s="86"/>
      <c r="G288" s="56"/>
    </row>
    <row r="291" spans="1:9" ht="12" customHeight="1" x14ac:dyDescent="0.25"/>
    <row r="293" spans="1:9" ht="27" customHeight="1" x14ac:dyDescent="0.25">
      <c r="B293" s="31"/>
      <c r="C293" s="3"/>
    </row>
    <row r="294" spans="1:9" x14ac:dyDescent="0.25">
      <c r="A294" s="3"/>
      <c r="B294" s="31"/>
      <c r="C294" s="3"/>
    </row>
    <row r="295" spans="1:9" x14ac:dyDescent="0.25">
      <c r="A295" s="3"/>
      <c r="B295" s="31"/>
      <c r="C295" s="3"/>
    </row>
    <row r="296" spans="1:9" x14ac:dyDescent="0.25">
      <c r="A296" s="3"/>
      <c r="B296" s="31"/>
      <c r="C296" s="3"/>
    </row>
    <row r="297" spans="1:9" x14ac:dyDescent="0.25">
      <c r="A297" s="3"/>
      <c r="B297" s="31"/>
      <c r="C297" s="3"/>
    </row>
    <row r="298" spans="1:9" ht="15.75" x14ac:dyDescent="0.25">
      <c r="A298" s="3"/>
      <c r="B298" s="31"/>
      <c r="C298" s="208"/>
      <c r="D298" s="208"/>
      <c r="E298" s="208"/>
      <c r="F298" s="208"/>
      <c r="G298" s="208"/>
      <c r="H298" s="208"/>
      <c r="I298" s="208"/>
    </row>
    <row r="299" spans="1:9" s="32" customFormat="1" ht="18" x14ac:dyDescent="0.25">
      <c r="A299" s="208" t="s">
        <v>82</v>
      </c>
      <c r="B299" s="208"/>
      <c r="C299" s="208"/>
      <c r="D299" s="208"/>
      <c r="E299" s="208"/>
      <c r="F299" s="208"/>
      <c r="G299" s="208"/>
    </row>
    <row r="300" spans="1:9" s="32" customFormat="1" ht="18" x14ac:dyDescent="0.25">
      <c r="A300" s="208" t="s">
        <v>26</v>
      </c>
      <c r="B300" s="208"/>
      <c r="C300" s="208"/>
      <c r="D300" s="208"/>
      <c r="E300" s="208"/>
      <c r="F300" s="208"/>
      <c r="G300" s="208"/>
    </row>
    <row r="301" spans="1:9" s="57" customFormat="1" ht="18" customHeight="1" x14ac:dyDescent="0.3">
      <c r="A301" s="197" t="s">
        <v>246</v>
      </c>
      <c r="B301" s="197"/>
      <c r="C301" s="197"/>
      <c r="D301" s="197"/>
      <c r="E301" s="197"/>
      <c r="F301" s="197"/>
      <c r="G301" s="197"/>
    </row>
    <row r="302" spans="1:9" s="57" customFormat="1" ht="18.75" x14ac:dyDescent="0.3">
      <c r="A302" s="197" t="s">
        <v>182</v>
      </c>
      <c r="B302" s="197"/>
      <c r="C302" s="197"/>
      <c r="D302" s="197"/>
      <c r="E302" s="197"/>
      <c r="F302" s="197"/>
      <c r="G302" s="197"/>
    </row>
    <row r="303" spans="1:9" s="57" customFormat="1" ht="18.75" x14ac:dyDescent="0.3">
      <c r="A303" s="197" t="s">
        <v>183</v>
      </c>
      <c r="B303" s="197"/>
      <c r="C303" s="197"/>
      <c r="D303" s="197"/>
      <c r="E303" s="197"/>
      <c r="F303" s="197"/>
      <c r="G303" s="197"/>
    </row>
    <row r="304" spans="1:9" s="57" customFormat="1" ht="18.75" x14ac:dyDescent="0.3">
      <c r="A304" s="197" t="s">
        <v>184</v>
      </c>
      <c r="B304" s="197"/>
      <c r="C304" s="197"/>
      <c r="D304" s="197"/>
      <c r="E304" s="197"/>
      <c r="F304" s="197"/>
      <c r="G304" s="197"/>
    </row>
    <row r="305" spans="1:7" ht="15.75" thickBot="1" x14ac:dyDescent="0.3">
      <c r="A305" s="3"/>
      <c r="B305" s="31"/>
      <c r="C305" s="3"/>
    </row>
    <row r="306" spans="1:7" ht="15.75" thickBot="1" x14ac:dyDescent="0.3">
      <c r="A306" s="198"/>
      <c r="B306" s="201" t="s">
        <v>185</v>
      </c>
      <c r="C306" s="202"/>
      <c r="D306" s="202"/>
      <c r="E306" s="202"/>
      <c r="F306" s="202"/>
      <c r="G306" s="203"/>
    </row>
    <row r="307" spans="1:7" ht="15.75" thickBot="1" x14ac:dyDescent="0.3">
      <c r="A307" s="199"/>
      <c r="B307" s="204"/>
      <c r="C307" s="205"/>
      <c r="D307" s="58"/>
      <c r="E307" s="206" t="s">
        <v>186</v>
      </c>
      <c r="F307" s="207"/>
      <c r="G307" s="59"/>
    </row>
    <row r="308" spans="1:7" ht="15.75" thickBot="1" x14ac:dyDescent="0.3">
      <c r="A308" s="200"/>
      <c r="B308" s="60" t="s">
        <v>187</v>
      </c>
      <c r="C308" s="61" t="s">
        <v>188</v>
      </c>
      <c r="D308" s="62" t="s">
        <v>189</v>
      </c>
      <c r="E308" s="61" t="s">
        <v>190</v>
      </c>
      <c r="F308" s="63" t="s">
        <v>191</v>
      </c>
      <c r="G308" s="64" t="s">
        <v>192</v>
      </c>
    </row>
    <row r="309" spans="1:7" ht="15.75" thickBot="1" x14ac:dyDescent="0.3">
      <c r="A309" s="65">
        <v>1</v>
      </c>
      <c r="B309" s="66"/>
      <c r="C309" s="67"/>
      <c r="D309" s="68" t="s">
        <v>193</v>
      </c>
      <c r="E309" s="69"/>
      <c r="F309" s="70"/>
      <c r="G309" s="71" t="s">
        <v>194</v>
      </c>
    </row>
    <row r="310" spans="1:7" ht="39.75" thickBot="1" x14ac:dyDescent="0.3">
      <c r="A310" s="72"/>
      <c r="B310" s="73">
        <v>44655</v>
      </c>
      <c r="C310" s="74" t="s">
        <v>195</v>
      </c>
      <c r="D310" s="75" t="s">
        <v>196</v>
      </c>
      <c r="E310" s="69"/>
      <c r="F310" s="70">
        <v>178405</v>
      </c>
      <c r="G310" s="71" t="s">
        <v>197</v>
      </c>
    </row>
    <row r="311" spans="1:7" ht="15.75" thickBot="1" x14ac:dyDescent="0.3">
      <c r="A311" s="72"/>
      <c r="B311" s="73">
        <v>44655</v>
      </c>
      <c r="C311" s="74" t="s">
        <v>195</v>
      </c>
      <c r="D311" s="68" t="s">
        <v>198</v>
      </c>
      <c r="E311" s="69"/>
      <c r="F311" s="70">
        <v>267.61</v>
      </c>
      <c r="G311" s="71" t="s">
        <v>199</v>
      </c>
    </row>
    <row r="312" spans="1:7" ht="15.75" thickBot="1" x14ac:dyDescent="0.3">
      <c r="A312" s="72"/>
      <c r="B312" s="73">
        <v>44656</v>
      </c>
      <c r="C312" s="74" t="s">
        <v>195</v>
      </c>
      <c r="D312" s="68" t="s">
        <v>200</v>
      </c>
      <c r="E312" s="69"/>
      <c r="F312" s="70">
        <v>50300</v>
      </c>
      <c r="G312" s="71" t="s">
        <v>201</v>
      </c>
    </row>
    <row r="313" spans="1:7" ht="15.75" thickBot="1" x14ac:dyDescent="0.3">
      <c r="A313" s="72"/>
      <c r="B313" s="73">
        <v>44657</v>
      </c>
      <c r="C313" s="74" t="s">
        <v>195</v>
      </c>
      <c r="D313" s="68" t="s">
        <v>202</v>
      </c>
      <c r="E313" s="69"/>
      <c r="F313" s="70">
        <v>75</v>
      </c>
      <c r="G313" s="71" t="s">
        <v>203</v>
      </c>
    </row>
    <row r="314" spans="1:7" ht="15.75" thickBot="1" x14ac:dyDescent="0.3">
      <c r="A314" s="72"/>
      <c r="B314" s="73">
        <v>44658</v>
      </c>
      <c r="C314" s="74" t="s">
        <v>195</v>
      </c>
      <c r="D314" s="68" t="s">
        <v>204</v>
      </c>
      <c r="E314" s="69"/>
      <c r="F314" s="70">
        <v>19500</v>
      </c>
      <c r="G314" s="71" t="s">
        <v>205</v>
      </c>
    </row>
    <row r="315" spans="1:7" ht="15.75" thickBot="1" x14ac:dyDescent="0.3">
      <c r="A315" s="72"/>
      <c r="B315" s="73">
        <v>44658</v>
      </c>
      <c r="C315" s="74" t="s">
        <v>195</v>
      </c>
      <c r="D315" s="68" t="s">
        <v>206</v>
      </c>
      <c r="E315" s="69"/>
      <c r="F315" s="70">
        <v>5650</v>
      </c>
      <c r="G315" s="71" t="s">
        <v>207</v>
      </c>
    </row>
    <row r="316" spans="1:7" ht="15.75" thickBot="1" x14ac:dyDescent="0.3">
      <c r="A316" s="72"/>
      <c r="B316" s="73">
        <v>44658</v>
      </c>
      <c r="C316" s="74" t="s">
        <v>195</v>
      </c>
      <c r="D316" s="68" t="s">
        <v>208</v>
      </c>
      <c r="E316" s="69"/>
      <c r="F316" s="70">
        <v>8.48</v>
      </c>
      <c r="G316" s="71" t="s">
        <v>209</v>
      </c>
    </row>
    <row r="317" spans="1:7" ht="15.75" thickBot="1" x14ac:dyDescent="0.3">
      <c r="A317" s="72"/>
      <c r="B317" s="73">
        <v>44658</v>
      </c>
      <c r="C317" s="74" t="s">
        <v>195</v>
      </c>
      <c r="D317" s="68" t="s">
        <v>210</v>
      </c>
      <c r="E317" s="69"/>
      <c r="F317" s="70">
        <v>29.25</v>
      </c>
      <c r="G317" s="71" t="s">
        <v>211</v>
      </c>
    </row>
    <row r="318" spans="1:7" ht="16.5" customHeight="1" thickBot="1" x14ac:dyDescent="0.3">
      <c r="A318" s="72"/>
      <c r="B318" s="73">
        <v>44659</v>
      </c>
      <c r="C318" s="74" t="s">
        <v>195</v>
      </c>
      <c r="D318" s="68" t="s">
        <v>212</v>
      </c>
      <c r="E318" s="69"/>
      <c r="F318" s="70">
        <v>20000</v>
      </c>
      <c r="G318" s="71" t="s">
        <v>213</v>
      </c>
    </row>
    <row r="319" spans="1:7" ht="16.5" customHeight="1" thickBot="1" x14ac:dyDescent="0.3">
      <c r="A319" s="72"/>
      <c r="B319" s="73">
        <v>44659</v>
      </c>
      <c r="C319" s="74" t="s">
        <v>195</v>
      </c>
      <c r="D319" s="68" t="s">
        <v>214</v>
      </c>
      <c r="E319" s="69"/>
      <c r="F319" s="70">
        <v>30</v>
      </c>
      <c r="G319" s="71" t="s">
        <v>215</v>
      </c>
    </row>
    <row r="320" spans="1:7" ht="16.5" customHeight="1" thickBot="1" x14ac:dyDescent="0.3">
      <c r="A320" s="72"/>
      <c r="B320" s="73">
        <v>44664</v>
      </c>
      <c r="C320" s="74" t="s">
        <v>195</v>
      </c>
      <c r="D320" s="68" t="s">
        <v>216</v>
      </c>
      <c r="E320" s="69"/>
      <c r="F320" s="70">
        <v>9129.1</v>
      </c>
      <c r="G320" s="71" t="s">
        <v>217</v>
      </c>
    </row>
    <row r="321" spans="1:7" ht="16.5" customHeight="1" thickBot="1" x14ac:dyDescent="0.3">
      <c r="A321" s="72"/>
      <c r="B321" s="73">
        <v>44664</v>
      </c>
      <c r="C321" s="74" t="s">
        <v>195</v>
      </c>
      <c r="D321" s="68" t="s">
        <v>218</v>
      </c>
      <c r="E321" s="69"/>
      <c r="F321" s="70">
        <v>13.69</v>
      </c>
      <c r="G321" s="71" t="s">
        <v>219</v>
      </c>
    </row>
    <row r="322" spans="1:7" ht="16.5" customHeight="1" thickBot="1" x14ac:dyDescent="0.3">
      <c r="A322" s="72"/>
      <c r="B322" s="73">
        <v>44664</v>
      </c>
      <c r="C322" s="74" t="s">
        <v>195</v>
      </c>
      <c r="D322" s="68" t="s">
        <v>220</v>
      </c>
      <c r="E322" s="69"/>
      <c r="F322" s="70">
        <v>10137.719999999999</v>
      </c>
      <c r="G322" s="71" t="s">
        <v>221</v>
      </c>
    </row>
    <row r="323" spans="1:7" ht="16.5" customHeight="1" thickBot="1" x14ac:dyDescent="0.3">
      <c r="A323" s="72"/>
      <c r="B323" s="73">
        <v>44664</v>
      </c>
      <c r="C323" s="74" t="s">
        <v>195</v>
      </c>
      <c r="D323" s="68" t="s">
        <v>222</v>
      </c>
      <c r="E323" s="69"/>
      <c r="F323" s="70">
        <v>15.21</v>
      </c>
      <c r="G323" s="71" t="s">
        <v>223</v>
      </c>
    </row>
    <row r="324" spans="1:7" ht="16.5" customHeight="1" thickBot="1" x14ac:dyDescent="0.3">
      <c r="A324" s="72"/>
      <c r="B324" s="73">
        <v>44670</v>
      </c>
      <c r="C324" s="74" t="s">
        <v>195</v>
      </c>
      <c r="D324" s="68" t="s">
        <v>224</v>
      </c>
      <c r="E324" s="69"/>
      <c r="F324" s="70">
        <v>53580</v>
      </c>
      <c r="G324" s="71" t="s">
        <v>225</v>
      </c>
    </row>
    <row r="325" spans="1:7" ht="16.5" customHeight="1" thickBot="1" x14ac:dyDescent="0.3">
      <c r="A325" s="72"/>
      <c r="B325" s="73">
        <v>44671</v>
      </c>
      <c r="C325" s="74" t="s">
        <v>195</v>
      </c>
      <c r="D325" s="68" t="s">
        <v>226</v>
      </c>
      <c r="E325" s="69"/>
      <c r="F325" s="70">
        <v>80.37</v>
      </c>
      <c r="G325" s="71" t="s">
        <v>227</v>
      </c>
    </row>
    <row r="326" spans="1:7" ht="16.5" customHeight="1" thickBot="1" x14ac:dyDescent="0.3">
      <c r="A326" s="72"/>
      <c r="B326" s="73">
        <v>44671</v>
      </c>
      <c r="C326" s="74" t="s">
        <v>195</v>
      </c>
      <c r="D326" s="68" t="s">
        <v>228</v>
      </c>
      <c r="E326" s="69"/>
      <c r="F326" s="70">
        <v>1500</v>
      </c>
      <c r="G326" s="71" t="s">
        <v>229</v>
      </c>
    </row>
    <row r="327" spans="1:7" ht="16.5" customHeight="1" thickBot="1" x14ac:dyDescent="0.3">
      <c r="A327" s="72"/>
      <c r="B327" s="73">
        <v>44672</v>
      </c>
      <c r="C327" s="74" t="s">
        <v>195</v>
      </c>
      <c r="D327" s="68" t="s">
        <v>226</v>
      </c>
      <c r="E327" s="69"/>
      <c r="F327" s="70">
        <v>2.25</v>
      </c>
      <c r="G327" s="71" t="s">
        <v>230</v>
      </c>
    </row>
    <row r="328" spans="1:7" ht="16.5" customHeight="1" thickBot="1" x14ac:dyDescent="0.3">
      <c r="A328" s="72"/>
      <c r="B328" s="73">
        <v>44676</v>
      </c>
      <c r="C328" s="74" t="s">
        <v>195</v>
      </c>
      <c r="D328" s="68" t="s">
        <v>231</v>
      </c>
      <c r="E328" s="69"/>
      <c r="F328" s="70">
        <v>6060</v>
      </c>
      <c r="G328" s="71" t="s">
        <v>232</v>
      </c>
    </row>
    <row r="329" spans="1:7" ht="16.5" customHeight="1" thickBot="1" x14ac:dyDescent="0.3">
      <c r="A329" s="72"/>
      <c r="B329" s="73">
        <v>44677</v>
      </c>
      <c r="C329" s="74" t="s">
        <v>195</v>
      </c>
      <c r="D329" s="68" t="s">
        <v>233</v>
      </c>
      <c r="E329" s="69"/>
      <c r="F329" s="70">
        <v>9.09</v>
      </c>
      <c r="G329" s="71" t="s">
        <v>234</v>
      </c>
    </row>
    <row r="330" spans="1:7" ht="16.5" customHeight="1" thickBot="1" x14ac:dyDescent="0.3">
      <c r="A330" s="72"/>
      <c r="B330" s="73">
        <v>44679</v>
      </c>
      <c r="C330" s="74" t="s">
        <v>195</v>
      </c>
      <c r="D330" s="68" t="s">
        <v>235</v>
      </c>
      <c r="E330" s="69"/>
      <c r="F330" s="70">
        <v>12410</v>
      </c>
      <c r="G330" s="71" t="s">
        <v>236</v>
      </c>
    </row>
    <row r="331" spans="1:7" ht="16.5" customHeight="1" thickBot="1" x14ac:dyDescent="0.3">
      <c r="A331" s="72"/>
      <c r="B331" s="73">
        <v>44679</v>
      </c>
      <c r="C331" s="74" t="s">
        <v>195</v>
      </c>
      <c r="D331" s="68" t="s">
        <v>237</v>
      </c>
      <c r="E331" s="69"/>
      <c r="F331" s="70">
        <v>18.62</v>
      </c>
      <c r="G331" s="71" t="s">
        <v>238</v>
      </c>
    </row>
    <row r="332" spans="1:7" ht="16.5" customHeight="1" thickBot="1" x14ac:dyDescent="0.3">
      <c r="A332" s="72"/>
      <c r="B332" s="73">
        <v>44680</v>
      </c>
      <c r="C332" s="74" t="s">
        <v>195</v>
      </c>
      <c r="D332" s="68" t="s">
        <v>239</v>
      </c>
      <c r="E332" s="69"/>
      <c r="F332" s="70">
        <v>12547.5</v>
      </c>
      <c r="G332" s="71" t="s">
        <v>240</v>
      </c>
    </row>
    <row r="333" spans="1:7" ht="16.5" customHeight="1" thickBot="1" x14ac:dyDescent="0.3">
      <c r="A333" s="72"/>
      <c r="B333" s="73">
        <v>44681</v>
      </c>
      <c r="C333" s="74" t="s">
        <v>195</v>
      </c>
      <c r="D333" s="68" t="s">
        <v>202</v>
      </c>
      <c r="E333" s="69"/>
      <c r="F333" s="70">
        <v>175</v>
      </c>
      <c r="G333" s="71" t="s">
        <v>241</v>
      </c>
    </row>
    <row r="334" spans="1:7" ht="15.75" hidden="1" thickBot="1" x14ac:dyDescent="0.3">
      <c r="A334" s="72"/>
      <c r="B334" s="73"/>
      <c r="C334" s="74"/>
      <c r="D334" s="76"/>
      <c r="E334" s="77"/>
      <c r="F334" s="69"/>
      <c r="G334" s="71"/>
    </row>
    <row r="335" spans="1:7" ht="15.75" hidden="1" thickBot="1" x14ac:dyDescent="0.3">
      <c r="A335" s="72"/>
      <c r="B335" s="73"/>
      <c r="C335" s="74"/>
      <c r="D335" s="76"/>
      <c r="E335" s="77"/>
      <c r="F335" s="69"/>
      <c r="G335" s="71"/>
    </row>
    <row r="336" spans="1:7" ht="15.75" hidden="1" thickBot="1" x14ac:dyDescent="0.3">
      <c r="A336" s="72"/>
      <c r="B336" s="73"/>
      <c r="C336" s="74"/>
      <c r="D336" s="76"/>
      <c r="E336" s="77"/>
      <c r="F336" s="69"/>
      <c r="G336" s="71"/>
    </row>
    <row r="337" spans="1:7" ht="15.75" hidden="1" thickBot="1" x14ac:dyDescent="0.3">
      <c r="A337" s="72"/>
      <c r="B337" s="73"/>
      <c r="C337" s="74"/>
      <c r="D337" s="76"/>
      <c r="E337" s="77"/>
      <c r="F337" s="69"/>
      <c r="G337" s="71"/>
    </row>
    <row r="338" spans="1:7" ht="15.75" hidden="1" thickBot="1" x14ac:dyDescent="0.3">
      <c r="A338" s="72"/>
      <c r="B338" s="73"/>
      <c r="C338" s="74"/>
      <c r="D338" s="76"/>
      <c r="E338" s="77"/>
      <c r="F338" s="69"/>
      <c r="G338" s="71"/>
    </row>
    <row r="339" spans="1:7" ht="15.75" hidden="1" thickBot="1" x14ac:dyDescent="0.3">
      <c r="A339" s="72"/>
      <c r="B339" s="73"/>
      <c r="C339" s="74"/>
      <c r="D339" s="76"/>
      <c r="E339" s="77"/>
      <c r="F339" s="69"/>
      <c r="G339" s="71"/>
    </row>
    <row r="340" spans="1:7" ht="15.75" hidden="1" thickBot="1" x14ac:dyDescent="0.3">
      <c r="A340" s="72"/>
      <c r="B340" s="78"/>
      <c r="C340" s="74"/>
      <c r="D340" s="76"/>
      <c r="E340" s="77"/>
      <c r="F340" s="69"/>
      <c r="G340" s="71"/>
    </row>
    <row r="341" spans="1:7" ht="15.75" hidden="1" thickBot="1" x14ac:dyDescent="0.3">
      <c r="A341" s="72"/>
      <c r="B341" s="78"/>
      <c r="C341" s="74"/>
      <c r="D341" s="76"/>
      <c r="E341" s="77"/>
      <c r="F341" s="69"/>
      <c r="G341" s="71"/>
    </row>
    <row r="342" spans="1:7" ht="15.75" thickBot="1" x14ac:dyDescent="0.3">
      <c r="A342" s="79"/>
      <c r="B342" s="191" t="s">
        <v>242</v>
      </c>
      <c r="C342" s="192"/>
      <c r="D342" s="192"/>
      <c r="E342" s="80">
        <f>SUM(E309:E333)</f>
        <v>0</v>
      </c>
      <c r="F342" s="80">
        <f>SUM(F309:F333)</f>
        <v>379943.88999999996</v>
      </c>
      <c r="G342" s="81" t="str">
        <f>G333</f>
        <v xml:space="preserve"> $390,569.59 </v>
      </c>
    </row>
    <row r="343" spans="1:7" x14ac:dyDescent="0.25">
      <c r="A343" s="3"/>
      <c r="B343" s="31"/>
      <c r="C343" s="82"/>
      <c r="D343" s="83"/>
      <c r="E343" s="1"/>
      <c r="G343" s="1"/>
    </row>
    <row r="344" spans="1:7" x14ac:dyDescent="0.25">
      <c r="A344" s="3"/>
      <c r="B344" s="31"/>
      <c r="C344" s="82"/>
      <c r="D344" s="83"/>
      <c r="E344" s="1"/>
    </row>
    <row r="345" spans="1:7" x14ac:dyDescent="0.25">
      <c r="A345" s="3"/>
      <c r="B345" s="31"/>
      <c r="C345" s="82"/>
      <c r="D345" s="83"/>
      <c r="E345" s="1"/>
    </row>
    <row r="346" spans="1:7" s="2" customFormat="1" x14ac:dyDescent="0.25">
      <c r="A346" s="3"/>
      <c r="B346" s="31"/>
      <c r="C346" s="82"/>
      <c r="D346" s="83"/>
      <c r="E346" s="1"/>
      <c r="F346"/>
      <c r="G346"/>
    </row>
    <row r="347" spans="1:7" ht="15.75" thickBot="1" x14ac:dyDescent="0.3">
      <c r="A347" s="193" t="s">
        <v>243</v>
      </c>
      <c r="B347" s="193"/>
      <c r="C347" s="193"/>
      <c r="D347" s="4"/>
      <c r="E347" s="194" t="s">
        <v>176</v>
      </c>
      <c r="F347" s="194"/>
      <c r="G347" s="56"/>
    </row>
    <row r="348" spans="1:7" x14ac:dyDescent="0.25">
      <c r="A348" s="195" t="s">
        <v>244</v>
      </c>
      <c r="B348" s="195"/>
      <c r="C348" s="195"/>
      <c r="D348" s="5"/>
      <c r="E348" s="196" t="s">
        <v>178</v>
      </c>
      <c r="F348" s="196"/>
      <c r="G348" s="5"/>
    </row>
    <row r="349" spans="1:7" x14ac:dyDescent="0.25">
      <c r="A349" s="187" t="s">
        <v>245</v>
      </c>
      <c r="B349" s="187"/>
      <c r="C349" s="187"/>
      <c r="D349" s="4"/>
      <c r="E349" s="188" t="s">
        <v>180</v>
      </c>
      <c r="F349" s="188"/>
      <c r="G349" s="56"/>
    </row>
    <row r="350" spans="1:7" x14ac:dyDescent="0.25">
      <c r="A350" s="4"/>
      <c r="B350" s="84"/>
      <c r="C350" s="7"/>
      <c r="D350" s="4"/>
      <c r="E350" s="85"/>
      <c r="F350" s="86"/>
      <c r="G350" s="56"/>
    </row>
    <row r="351" spans="1:7" x14ac:dyDescent="0.25">
      <c r="A351" s="4"/>
      <c r="B351" s="84"/>
      <c r="C351" s="7"/>
      <c r="D351" s="4"/>
      <c r="E351" s="85"/>
      <c r="F351" s="86"/>
      <c r="G351" s="56"/>
    </row>
    <row r="352" spans="1:7" x14ac:dyDescent="0.25">
      <c r="A352" s="4"/>
      <c r="B352" s="84"/>
      <c r="C352" s="7"/>
      <c r="D352" s="4"/>
      <c r="E352" s="85"/>
      <c r="F352" s="86"/>
      <c r="G352" s="56"/>
    </row>
    <row r="353" spans="1:7" x14ac:dyDescent="0.25">
      <c r="A353" s="4"/>
      <c r="B353" s="84"/>
      <c r="C353" s="7"/>
      <c r="D353" s="4"/>
      <c r="E353" s="85"/>
      <c r="F353" s="86"/>
      <c r="G353" s="56"/>
    </row>
    <row r="354" spans="1:7" x14ac:dyDescent="0.25">
      <c r="A354" s="3"/>
      <c r="B354" s="31"/>
      <c r="C354" s="87"/>
      <c r="D354" s="88"/>
      <c r="E354" s="1"/>
    </row>
    <row r="360" spans="1:7" x14ac:dyDescent="0.25">
      <c r="C360" s="110"/>
    </row>
    <row r="361" spans="1:7" x14ac:dyDescent="0.25">
      <c r="C361" s="111" t="s">
        <v>281</v>
      </c>
    </row>
    <row r="362" spans="1:7" x14ac:dyDescent="0.25">
      <c r="C362" s="111" t="s">
        <v>280</v>
      </c>
    </row>
    <row r="363" spans="1:7" x14ac:dyDescent="0.25">
      <c r="C363" s="112" t="s">
        <v>282</v>
      </c>
    </row>
    <row r="364" spans="1:7" x14ac:dyDescent="0.25">
      <c r="C364" s="112" t="s">
        <v>283</v>
      </c>
    </row>
    <row r="365" spans="1:7" x14ac:dyDescent="0.25">
      <c r="C365" s="112"/>
    </row>
    <row r="366" spans="1:7" x14ac:dyDescent="0.25">
      <c r="C366" s="112"/>
    </row>
    <row r="367" spans="1:7" ht="15.75" thickBot="1" x14ac:dyDescent="0.3">
      <c r="C367" s="112"/>
    </row>
    <row r="368" spans="1:7" x14ac:dyDescent="0.25">
      <c r="C368" s="179" t="s">
        <v>271</v>
      </c>
      <c r="D368" s="179" t="s">
        <v>272</v>
      </c>
    </row>
    <row r="369" spans="3:4" x14ac:dyDescent="0.25">
      <c r="C369" s="180"/>
      <c r="D369" s="180"/>
    </row>
    <row r="370" spans="3:4" ht="15.75" thickBot="1" x14ac:dyDescent="0.3">
      <c r="C370" s="181"/>
      <c r="D370" s="181"/>
    </row>
    <row r="371" spans="3:4" x14ac:dyDescent="0.25">
      <c r="C371" s="113"/>
      <c r="D371" s="182" t="s">
        <v>274</v>
      </c>
    </row>
    <row r="372" spans="3:4" ht="23.25" thickBot="1" x14ac:dyDescent="0.3">
      <c r="C372" s="114" t="s">
        <v>273</v>
      </c>
      <c r="D372" s="183"/>
    </row>
    <row r="373" spans="3:4" x14ac:dyDescent="0.25">
      <c r="C373" s="115"/>
      <c r="D373" s="184">
        <v>0</v>
      </c>
    </row>
    <row r="374" spans="3:4" ht="33.75" x14ac:dyDescent="0.25">
      <c r="C374" s="115" t="s">
        <v>275</v>
      </c>
      <c r="D374" s="185"/>
    </row>
    <row r="375" spans="3:4" x14ac:dyDescent="0.25">
      <c r="C375" s="116"/>
      <c r="D375" s="185"/>
    </row>
    <row r="376" spans="3:4" ht="15.75" thickBot="1" x14ac:dyDescent="0.3">
      <c r="C376" s="117"/>
      <c r="D376" s="186"/>
    </row>
    <row r="377" spans="3:4" x14ac:dyDescent="0.25">
      <c r="C377" s="118" t="s">
        <v>276</v>
      </c>
      <c r="D377" s="182" t="s">
        <v>274</v>
      </c>
    </row>
    <row r="378" spans="3:4" ht="23.25" thickBot="1" x14ac:dyDescent="0.3">
      <c r="C378" s="114" t="s">
        <v>277</v>
      </c>
      <c r="D378" s="183"/>
    </row>
    <row r="379" spans="3:4" x14ac:dyDescent="0.25">
      <c r="C379" s="119"/>
    </row>
    <row r="380" spans="3:4" x14ac:dyDescent="0.25">
      <c r="C380" s="119"/>
    </row>
    <row r="381" spans="3:4" x14ac:dyDescent="0.25">
      <c r="C381" s="119"/>
    </row>
    <row r="382" spans="3:4" x14ac:dyDescent="0.25">
      <c r="C382" s="119"/>
    </row>
    <row r="383" spans="3:4" x14ac:dyDescent="0.25">
      <c r="C383" s="119"/>
    </row>
    <row r="384" spans="3:4" x14ac:dyDescent="0.25">
      <c r="C384" s="120"/>
    </row>
    <row r="385" spans="3:3" x14ac:dyDescent="0.25">
      <c r="C385" s="120" t="s">
        <v>278</v>
      </c>
    </row>
    <row r="386" spans="3:3" x14ac:dyDescent="0.25">
      <c r="C386" s="121" t="s">
        <v>279</v>
      </c>
    </row>
  </sheetData>
  <sortState xmlns:xlrd2="http://schemas.microsoft.com/office/spreadsheetml/2017/richdata2" ref="A12:H29">
    <sortCondition ref="B12:B29"/>
  </sortState>
  <mergeCells count="53">
    <mergeCell ref="A80:D80"/>
    <mergeCell ref="C75:I75"/>
    <mergeCell ref="A76:G76"/>
    <mergeCell ref="A77:G77"/>
    <mergeCell ref="A78:D78"/>
    <mergeCell ref="A79:D79"/>
    <mergeCell ref="E188:F188"/>
    <mergeCell ref="A81:D81"/>
    <mergeCell ref="C179:I179"/>
    <mergeCell ref="A180:G180"/>
    <mergeCell ref="A181:G181"/>
    <mergeCell ref="A182:G182"/>
    <mergeCell ref="E230:F230"/>
    <mergeCell ref="C298:I298"/>
    <mergeCell ref="A299:G299"/>
    <mergeCell ref="A300:G300"/>
    <mergeCell ref="B223:D223"/>
    <mergeCell ref="A228:C228"/>
    <mergeCell ref="E228:F228"/>
    <mergeCell ref="A229:C229"/>
    <mergeCell ref="E229:F229"/>
    <mergeCell ref="E347:F347"/>
    <mergeCell ref="A348:C348"/>
    <mergeCell ref="E348:F348"/>
    <mergeCell ref="A301:G301"/>
    <mergeCell ref="A302:G302"/>
    <mergeCell ref="A303:G303"/>
    <mergeCell ref="A304:G304"/>
    <mergeCell ref="A306:A308"/>
    <mergeCell ref="B306:G306"/>
    <mergeCell ref="B307:C307"/>
    <mergeCell ref="E307:F307"/>
    <mergeCell ref="D371:D372"/>
    <mergeCell ref="D373:D376"/>
    <mergeCell ref="D377:D378"/>
    <mergeCell ref="A349:C349"/>
    <mergeCell ref="E349:F349"/>
    <mergeCell ref="A41:D41"/>
    <mergeCell ref="A42:D42"/>
    <mergeCell ref="A43:D43"/>
    <mergeCell ref="A45:D45"/>
    <mergeCell ref="C368:C370"/>
    <mergeCell ref="D368:D370"/>
    <mergeCell ref="C242:D242"/>
    <mergeCell ref="B342:D342"/>
    <mergeCell ref="A347:C347"/>
    <mergeCell ref="A230:C230"/>
    <mergeCell ref="A183:G183"/>
    <mergeCell ref="A184:G184"/>
    <mergeCell ref="A185:G185"/>
    <mergeCell ref="A187:A189"/>
    <mergeCell ref="B187:G187"/>
    <mergeCell ref="B188:C188"/>
  </mergeCells>
  <pageMargins left="0.25" right="0.25" top="0.75" bottom="0.75" header="0.3" footer="0.3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Dra. Ysabel Diaz</cp:lastModifiedBy>
  <cp:lastPrinted>2022-05-03T18:49:59Z</cp:lastPrinted>
  <dcterms:created xsi:type="dcterms:W3CDTF">2022-05-03T15:08:27Z</dcterms:created>
  <dcterms:modified xsi:type="dcterms:W3CDTF">2022-05-16T14:53:06Z</dcterms:modified>
</cp:coreProperties>
</file>